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5\"/>
    </mc:Choice>
  </mc:AlternateContent>
  <xr:revisionPtr revIDLastSave="0" documentId="13_ncr:1_{41CD74E3-6150-408C-A83F-47595FF4BFAC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J36" i="1"/>
  <c r="K36" i="1" s="1"/>
  <c r="J29" i="1"/>
  <c r="K29" i="1" s="1"/>
  <c r="I37" i="1"/>
  <c r="J34" i="1"/>
  <c r="K34" i="1" s="1"/>
  <c r="K33" i="1"/>
  <c r="J33" i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7" i="1" s="1"/>
  <c r="J37" i="1" l="1"/>
</calcChain>
</file>

<file path=xl/sharedStrings.xml><?xml version="1.0" encoding="utf-8"?>
<sst xmlns="http://schemas.openxmlformats.org/spreadsheetml/2006/main" count="54" uniqueCount="42">
  <si>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</si>
  <si>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</si>
  <si>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</si>
  <si>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</si>
  <si>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</si>
  <si>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</si>
  <si>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</si>
  <si>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</si>
  <si>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</si>
  <si>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</si>
  <si>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</si>
  <si>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</si>
  <si>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</si>
  <si>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</si>
  <si>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</si>
  <si>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</si>
  <si>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</si>
  <si>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</si>
  <si>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</si>
  <si>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</si>
  <si>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</si>
  <si>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</si>
  <si>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</si>
  <si>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</si>
  <si>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</si>
  <si>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</si>
  <si>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</si>
  <si>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</si>
  <si>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</si>
  <si>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</si>
  <si>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</si>
  <si>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</si>
  <si>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</si>
  <si>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</si>
  <si>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</si>
  <si>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</si>
  <si>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</si>
  <si>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CARLA MARIELL CABRAL MENA</t>
  </si>
  <si>
    <t>SUELDOS PERSONAL INTERINATO CORRESPONDIENTE AL MES DE FEBRERO 2025</t>
  </si>
  <si>
    <t>DIRECCION DE MINERIA ARTESANAL</t>
  </si>
  <si>
    <t>CARLOS EMILIO GEORGE MANZUETA</t>
  </si>
  <si>
    <t>GEOLOGO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</si>
</sst>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38</xdr:row>
      <xdr:rowOff>0</xdr:rowOff>
    </xdr:from>
    <xdr:to>
      <xdr:col>10</xdr:col>
      <xdr:colOff>450560</xdr:colOff>
      <xdr:row>44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38</xdr:row>
      <xdr:rowOff>9525</xdr:rowOff>
    </xdr:from>
    <xdr:to>
      <xdr:col>2</xdr:col>
      <xdr:colOff>123825</xdr:colOff>
      <xdr:row>46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38</xdr:row>
      <xdr:rowOff>38100</xdr:rowOff>
    </xdr:from>
    <xdr:to>
      <xdr:col>5</xdr:col>
      <xdr:colOff>268894</xdr:colOff>
      <xdr:row>44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6"/>
  <sheetViews>
    <sheetView tabSelected="1" view="pageBreakPreview" topLeftCell="A23" zoomScaleNormal="98" zoomScaleSheetLayoutView="100" workbookViewId="0">
      <selection activeCell="L42" sqref="L42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5" x14ac:dyDescent="0.2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7"/>
    </row>
    <row r="6" spans="1:15" x14ac:dyDescent="0.25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7"/>
    </row>
    <row r="7" spans="1:15" x14ac:dyDescent="0.25">
      <c r="A7" s="11">
        <v>1</v>
      </c>
      <c r="B7" s="12" t="s">
        <v>12</v>
      </c>
      <c r="C7" s="13" t="s">
        <v>13</v>
      </c>
      <c r="D7" s="12" t="s">
        <v>14</v>
      </c>
      <c r="E7" s="14">
        <v>23240</v>
      </c>
      <c r="F7" s="14">
        <v>666.99</v>
      </c>
      <c r="G7" s="14">
        <v>5229.57</v>
      </c>
      <c r="H7" s="14">
        <v>706.5</v>
      </c>
      <c r="I7" s="14">
        <v>0</v>
      </c>
      <c r="J7" s="14">
        <f>F7+G7+H7+I7</f>
        <v>6603.0599999999995</v>
      </c>
      <c r="K7" s="15">
        <f>E7-J7</f>
        <v>16636.940000000002</v>
      </c>
      <c r="L7" s="7"/>
      <c r="O7" s="1"/>
    </row>
    <row r="8" spans="1:15" x14ac:dyDescent="0.25">
      <c r="A8" s="16"/>
      <c r="B8" s="7"/>
      <c r="C8" s="17"/>
      <c r="D8" s="7"/>
      <c r="E8" s="18"/>
      <c r="F8" s="18"/>
      <c r="G8" s="18"/>
      <c r="H8" s="18"/>
      <c r="I8" s="18"/>
      <c r="J8" s="18"/>
      <c r="K8" s="19"/>
      <c r="L8" s="7"/>
    </row>
    <row r="9" spans="1:15" x14ac:dyDescent="0.25">
      <c r="A9" s="8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7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7"/>
    </row>
    <row r="11" spans="1:15" x14ac:dyDescent="0.25">
      <c r="A11" s="13">
        <v>2</v>
      </c>
      <c r="B11" s="12" t="s">
        <v>16</v>
      </c>
      <c r="C11" s="13" t="s">
        <v>17</v>
      </c>
      <c r="D11" s="12" t="s">
        <v>18</v>
      </c>
      <c r="E11" s="15">
        <v>45000</v>
      </c>
      <c r="F11" s="15">
        <v>1291.5</v>
      </c>
      <c r="G11" s="15">
        <v>9944.27</v>
      </c>
      <c r="H11" s="15">
        <v>1368</v>
      </c>
      <c r="I11" s="15">
        <v>0</v>
      </c>
      <c r="J11" s="15">
        <f>F11+G11+H11+I11</f>
        <v>12603.77</v>
      </c>
      <c r="K11" s="15">
        <f>E11-J11</f>
        <v>32396.23</v>
      </c>
      <c r="L11" s="7"/>
    </row>
    <row r="12" spans="1:15" x14ac:dyDescent="0.25">
      <c r="A12" s="16"/>
      <c r="B12" s="7"/>
      <c r="C12" s="17"/>
      <c r="D12" s="7"/>
      <c r="E12" s="18"/>
      <c r="F12" s="18"/>
      <c r="G12" s="18"/>
      <c r="H12" s="18"/>
      <c r="I12" s="18"/>
      <c r="J12" s="18"/>
      <c r="K12" s="19"/>
      <c r="L12" s="7"/>
    </row>
    <row r="13" spans="1:15" x14ac:dyDescent="0.25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7"/>
    </row>
    <row r="15" spans="1:15" x14ac:dyDescent="0.25">
      <c r="A15" s="11">
        <v>3</v>
      </c>
      <c r="B15" s="12" t="s">
        <v>20</v>
      </c>
      <c r="C15" s="13" t="s">
        <v>17</v>
      </c>
      <c r="D15" s="12" t="s">
        <v>21</v>
      </c>
      <c r="E15" s="15">
        <v>25000</v>
      </c>
      <c r="F15" s="15">
        <v>717.5</v>
      </c>
      <c r="G15" s="15">
        <v>5325.54</v>
      </c>
      <c r="H15" s="15">
        <v>760</v>
      </c>
      <c r="I15" s="15">
        <v>0</v>
      </c>
      <c r="J15" s="15">
        <f>SUM(F15:I15)</f>
        <v>6803.04</v>
      </c>
      <c r="K15" s="15">
        <f>E15-J15</f>
        <v>18196.96</v>
      </c>
      <c r="L15" s="7"/>
    </row>
    <row r="16" spans="1:15" x14ac:dyDescent="0.25">
      <c r="A16" s="20"/>
      <c r="B16" s="7"/>
      <c r="C16" s="17"/>
      <c r="D16" s="7"/>
      <c r="E16" s="18"/>
      <c r="F16" s="18"/>
      <c r="G16" s="18"/>
      <c r="H16" s="18"/>
      <c r="I16" s="18"/>
      <c r="J16" s="18"/>
      <c r="K16" s="19"/>
      <c r="L16" s="7"/>
    </row>
    <row r="17" spans="1:14" x14ac:dyDescent="0.25">
      <c r="A17" s="8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7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N18" s="1"/>
    </row>
    <row r="19" spans="1:14" x14ac:dyDescent="0.25">
      <c r="A19" s="11">
        <v>4</v>
      </c>
      <c r="B19" s="12" t="s">
        <v>23</v>
      </c>
      <c r="C19" s="13" t="s">
        <v>13</v>
      </c>
      <c r="D19" s="12" t="s">
        <v>24</v>
      </c>
      <c r="E19" s="15">
        <v>55000</v>
      </c>
      <c r="F19" s="15">
        <v>1578.5</v>
      </c>
      <c r="G19" s="15">
        <v>8895.39</v>
      </c>
      <c r="H19" s="15">
        <v>1672</v>
      </c>
      <c r="I19" s="15">
        <v>0</v>
      </c>
      <c r="J19" s="15">
        <f>SUM(F19:I19)</f>
        <v>12145.89</v>
      </c>
      <c r="K19" s="15">
        <f>E19-J19</f>
        <v>42854.11</v>
      </c>
      <c r="L19" s="7"/>
    </row>
    <row r="20" spans="1:14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7"/>
    </row>
    <row r="21" spans="1:14" x14ac:dyDescent="0.25">
      <c r="A21" s="8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7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7"/>
    </row>
    <row r="23" spans="1:14" x14ac:dyDescent="0.25">
      <c r="A23" s="11">
        <v>5</v>
      </c>
      <c r="B23" s="24" t="s">
        <v>26</v>
      </c>
      <c r="C23" s="11" t="s">
        <v>17</v>
      </c>
      <c r="D23" s="24" t="s">
        <v>24</v>
      </c>
      <c r="E23" s="25">
        <v>27000</v>
      </c>
      <c r="F23" s="25">
        <v>774.9</v>
      </c>
      <c r="G23" s="25">
        <v>4084.48</v>
      </c>
      <c r="H23" s="25">
        <v>820.8</v>
      </c>
      <c r="I23" s="25">
        <v>0</v>
      </c>
      <c r="J23" s="25">
        <f>SUM(F23:I23)</f>
        <v>5680.18</v>
      </c>
      <c r="K23" s="25">
        <f>SUM(E23-J23)</f>
        <v>21319.82</v>
      </c>
      <c r="L23" s="7"/>
    </row>
    <row r="24" spans="1:14" x14ac:dyDescent="0.25">
      <c r="A24" s="11">
        <v>6</v>
      </c>
      <c r="B24" s="12" t="s">
        <v>27</v>
      </c>
      <c r="C24" s="13" t="s">
        <v>13</v>
      </c>
      <c r="D24" s="12" t="s">
        <v>28</v>
      </c>
      <c r="E24" s="15">
        <v>34890</v>
      </c>
      <c r="F24" s="15">
        <v>1001.34</v>
      </c>
      <c r="G24" s="15">
        <v>8207</v>
      </c>
      <c r="H24" s="15">
        <v>1060.6600000000001</v>
      </c>
      <c r="I24" s="15">
        <v>0</v>
      </c>
      <c r="J24" s="15">
        <f>SUM(F24:I24)</f>
        <v>10269</v>
      </c>
      <c r="K24" s="15">
        <f>E24-J24</f>
        <v>24621</v>
      </c>
      <c r="L24" s="7"/>
    </row>
    <row r="25" spans="1:14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7"/>
    </row>
    <row r="26" spans="1:14" x14ac:dyDescent="0.25">
      <c r="A26" s="8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7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7"/>
    </row>
    <row r="28" spans="1:14" x14ac:dyDescent="0.25">
      <c r="A28" s="11">
        <v>7</v>
      </c>
      <c r="B28" s="12" t="s">
        <v>30</v>
      </c>
      <c r="C28" s="13" t="s">
        <v>13</v>
      </c>
      <c r="D28" s="12" t="s">
        <v>36</v>
      </c>
      <c r="E28" s="15">
        <v>35000</v>
      </c>
      <c r="F28" s="15">
        <v>1004.5</v>
      </c>
      <c r="G28" s="15">
        <v>8232.8799999999992</v>
      </c>
      <c r="H28" s="15">
        <v>1064</v>
      </c>
      <c r="I28" s="15">
        <v>0</v>
      </c>
      <c r="J28" s="15">
        <f>SUM(F28:I28)</f>
        <v>10301.379999999999</v>
      </c>
      <c r="K28" s="15">
        <f>E28-J28</f>
        <v>24698.620000000003</v>
      </c>
      <c r="L28" s="7"/>
    </row>
    <row r="29" spans="1:14" x14ac:dyDescent="0.25">
      <c r="A29" s="11">
        <v>8</v>
      </c>
      <c r="B29" s="12" t="s">
        <v>37</v>
      </c>
      <c r="C29" s="13" t="s">
        <v>13</v>
      </c>
      <c r="D29" s="12" t="s">
        <v>31</v>
      </c>
      <c r="E29" s="15">
        <v>10000</v>
      </c>
      <c r="F29" s="15">
        <v>287</v>
      </c>
      <c r="G29" s="15">
        <v>2267.61</v>
      </c>
      <c r="H29" s="15">
        <v>304</v>
      </c>
      <c r="I29" s="15">
        <v>0</v>
      </c>
      <c r="J29" s="15">
        <f>SUM(F29:I29)</f>
        <v>2858.61</v>
      </c>
      <c r="K29" s="15">
        <f>E29-J29</f>
        <v>7141.3899999999994</v>
      </c>
      <c r="L29" s="7"/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7"/>
    </row>
    <row r="31" spans="1:14" x14ac:dyDescent="0.25">
      <c r="A31" s="8" t="s">
        <v>29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7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7"/>
    </row>
    <row r="33" spans="1:14" x14ac:dyDescent="0.25">
      <c r="A33" s="11">
        <v>9</v>
      </c>
      <c r="B33" s="12" t="s">
        <v>32</v>
      </c>
      <c r="C33" s="13" t="s">
        <v>17</v>
      </c>
      <c r="D33" s="12" t="s">
        <v>33</v>
      </c>
      <c r="E33" s="15">
        <v>23500</v>
      </c>
      <c r="F33" s="15">
        <v>674.45</v>
      </c>
      <c r="G33" s="15">
        <v>3773.23</v>
      </c>
      <c r="H33" s="15">
        <v>714.4</v>
      </c>
      <c r="I33" s="15">
        <v>0</v>
      </c>
      <c r="J33" s="15">
        <f>SUM(F33:I33)</f>
        <v>5162.08</v>
      </c>
      <c r="K33" s="15">
        <f>E33-J33</f>
        <v>18337.919999999998</v>
      </c>
      <c r="L33" s="7"/>
    </row>
    <row r="34" spans="1:14" x14ac:dyDescent="0.25">
      <c r="A34" s="11">
        <v>10</v>
      </c>
      <c r="B34" s="12" t="s">
        <v>34</v>
      </c>
      <c r="C34" s="13" t="s">
        <v>13</v>
      </c>
      <c r="D34" s="12" t="s">
        <v>31</v>
      </c>
      <c r="E34" s="15">
        <v>15000</v>
      </c>
      <c r="F34" s="15">
        <v>430.5</v>
      </c>
      <c r="G34" s="15">
        <v>3528.38</v>
      </c>
      <c r="H34" s="15">
        <v>456</v>
      </c>
      <c r="I34" s="15">
        <v>0</v>
      </c>
      <c r="J34" s="15">
        <f>SUM(F34:I34)</f>
        <v>4414.88</v>
      </c>
      <c r="K34" s="15">
        <f>E34-J34</f>
        <v>10585.119999999999</v>
      </c>
      <c r="L34" s="7"/>
    </row>
    <row r="35" spans="1:14" x14ac:dyDescent="0.25">
      <c r="A35" s="26" t="s">
        <v>39</v>
      </c>
      <c r="B35" s="27"/>
      <c r="C35" s="27"/>
      <c r="D35" s="27"/>
      <c r="E35" s="27"/>
      <c r="F35" s="27"/>
      <c r="G35" s="27"/>
      <c r="H35" s="27"/>
      <c r="I35" s="27"/>
      <c r="J35" s="27"/>
      <c r="K35" s="28"/>
      <c r="L35" s="7"/>
    </row>
    <row r="36" spans="1:14" x14ac:dyDescent="0.25">
      <c r="A36" s="11">
        <v>11</v>
      </c>
      <c r="B36" s="12" t="s">
        <v>40</v>
      </c>
      <c r="C36" s="13" t="s">
        <v>17</v>
      </c>
      <c r="D36" s="12" t="s">
        <v>41</v>
      </c>
      <c r="E36" s="15">
        <v>15000</v>
      </c>
      <c r="F36" s="15">
        <v>430.5</v>
      </c>
      <c r="G36" s="15">
        <v>3528.38</v>
      </c>
      <c r="H36" s="15">
        <v>456</v>
      </c>
      <c r="I36" s="15">
        <v>0</v>
      </c>
      <c r="J36" s="15">
        <f>SUM(F36:I36)</f>
        <v>4414.88</v>
      </c>
      <c r="K36" s="15">
        <f>E36-J36</f>
        <v>10585.119999999999</v>
      </c>
      <c r="L36" s="7"/>
    </row>
    <row r="37" spans="1:14" x14ac:dyDescent="0.25">
      <c r="A37" s="29" t="s">
        <v>35</v>
      </c>
      <c r="B37" s="30"/>
      <c r="C37" s="30"/>
      <c r="D37" s="31"/>
      <c r="E37" s="32">
        <f>SUM(E7,E11,E15,E19,E23,E24,E28,E29,E33:E34,E36)</f>
        <v>308630</v>
      </c>
      <c r="F37" s="32">
        <f>SUM(F7,F11,F15,F19,F23,F24,F28,F29,F33:F34,F36)</f>
        <v>8857.68</v>
      </c>
      <c r="G37" s="32">
        <f>SUM(G7,G11,G15,G19,G23,G24,G28,G29,G33:G34,G36)</f>
        <v>63016.729999999996</v>
      </c>
      <c r="H37" s="32">
        <f>SUM(H7,H11,H15,H19,H23,H24,H28,H29,H33:H34,H36)</f>
        <v>9382.36</v>
      </c>
      <c r="I37" s="32">
        <f t="shared" ref="I37" si="0">SUM(I7,I11,I15,I19,I24,I28,I33:I34)</f>
        <v>0</v>
      </c>
      <c r="J37" s="32">
        <f>SUM(J7,J11,J15,J19,J23,J24,J28,J29,J33:J34,J36)</f>
        <v>81256.77</v>
      </c>
      <c r="K37" s="32">
        <f>SUM(K7,K11,K15,K19,K23,K24,K28,K29,K33:K34,K36)</f>
        <v>227373.22999999998</v>
      </c>
      <c r="L37" s="7"/>
    </row>
    <row r="38" spans="1:14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7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1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3"/>
      <c r="B60" s="4"/>
      <c r="C60" s="4"/>
      <c r="D60" s="4"/>
      <c r="E60" s="4"/>
      <c r="F60" s="4"/>
      <c r="G60" s="4"/>
      <c r="H60" s="4"/>
      <c r="I60" s="4"/>
      <c r="J60" s="4"/>
      <c r="K60" s="5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</sheetData>
  <mergeCells count="10">
    <mergeCell ref="A26:K27"/>
    <mergeCell ref="A31:K32"/>
    <mergeCell ref="A37:D37"/>
    <mergeCell ref="A1:K3"/>
    <mergeCell ref="A4:K5"/>
    <mergeCell ref="A9:K10"/>
    <mergeCell ref="A13:K14"/>
    <mergeCell ref="A17:K18"/>
    <mergeCell ref="A21:K22"/>
    <mergeCell ref="A35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2025-02-28T15:28:25Z</cp:lastPrinted>
  <dcterms:created xsi:type="dcterms:W3CDTF">2023-09-13T18:40:09Z</dcterms:created>
  <dcterms:modified xsi:type="dcterms:W3CDTF">2025-02-28T17:05:23Z</dcterms:modified>
</cp:coreProperties>
</file>