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NIO 2025\"/>
    </mc:Choice>
  </mc:AlternateContent>
  <xr:revisionPtr revIDLastSave="0" documentId="13_ncr:1_{DE537BEC-B582-4440-B77A-57B17C0EB730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4" i="1" l="1"/>
  <c r="K215" i="1"/>
  <c r="K216" i="1"/>
  <c r="K217" i="1"/>
  <c r="K218" i="1"/>
  <c r="J214" i="1"/>
  <c r="J215" i="1"/>
  <c r="J216" i="1"/>
  <c r="J217" i="1"/>
  <c r="J218" i="1"/>
  <c r="J219" i="1"/>
  <c r="K219" i="1" s="1"/>
  <c r="K130" i="1"/>
  <c r="K131" i="1"/>
  <c r="J130" i="1"/>
  <c r="J131" i="1"/>
  <c r="K122" i="1"/>
  <c r="K123" i="1"/>
  <c r="K119" i="1"/>
  <c r="J122" i="1"/>
  <c r="J123" i="1"/>
  <c r="J119" i="1"/>
  <c r="J120" i="1"/>
  <c r="K120" i="1" s="1"/>
  <c r="J105" i="1"/>
  <c r="K105" i="1" s="1"/>
  <c r="J106" i="1"/>
  <c r="J107" i="1"/>
  <c r="K107" i="1" s="1"/>
  <c r="J108" i="1"/>
  <c r="K108" i="1" s="1"/>
  <c r="J99" i="1"/>
  <c r="J100" i="1"/>
  <c r="J101" i="1"/>
  <c r="K101" i="1" s="1"/>
  <c r="J102" i="1"/>
  <c r="K102" i="1" s="1"/>
  <c r="J103" i="1"/>
  <c r="K103" i="1" s="1"/>
  <c r="K100" i="1"/>
  <c r="K104" i="1"/>
  <c r="K106" i="1"/>
  <c r="J77" i="1" l="1"/>
  <c r="K77" i="1" s="1"/>
  <c r="J90" i="1"/>
  <c r="K25" i="1"/>
  <c r="J25" i="1"/>
  <c r="J8" i="1"/>
  <c r="I239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J94" i="1"/>
  <c r="K94" i="1" s="1"/>
  <c r="J199" i="1" l="1"/>
  <c r="K199" i="1" s="1"/>
  <c r="F239" i="1"/>
  <c r="J32" i="1"/>
  <c r="K32" i="1" s="1"/>
  <c r="J31" i="1"/>
  <c r="K31" i="1" s="1"/>
  <c r="J30" i="1"/>
  <c r="K30" i="1" s="1"/>
  <c r="J29" i="1"/>
  <c r="K29" i="1" s="1"/>
  <c r="G239" i="1"/>
  <c r="J50" i="1" l="1"/>
  <c r="K50" i="1" s="1"/>
  <c r="J11" i="1"/>
  <c r="K11" i="1" s="1"/>
  <c r="H239" i="1"/>
  <c r="E239" i="1"/>
  <c r="J238" i="1"/>
  <c r="K238" i="1" s="1"/>
  <c r="J237" i="1"/>
  <c r="K237" i="1" s="1"/>
  <c r="J233" i="1"/>
  <c r="K233" i="1" s="1"/>
  <c r="J229" i="1"/>
  <c r="K229" i="1" s="1"/>
  <c r="J222" i="1"/>
  <c r="K222" i="1" s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24" i="1" l="1"/>
  <c r="J239" i="1"/>
  <c r="K8" i="1"/>
  <c r="K239" i="1" l="1"/>
</calcChain>
</file>

<file path=xl/sharedStrings.xml><?xml version="1.0" encoding="utf-8"?>
<sst xmlns="http://schemas.openxmlformats.org/spreadsheetml/2006/main" count="518" uniqueCount="265">
  <si>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</si>
  <si>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</si>
  <si>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</si>
  <si>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</si>
  <si>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</si>
  <si>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</si>
  <si>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</si>
  <si>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</si>
  <si>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</si>
  <si>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</si>
  <si>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</si>
  <si>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</si>
  <si>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</si>
  <si>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</si>
  <si>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</si>
  <si>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</si>
  <si>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</si>
  <si>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</si>
  <si>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</si>
  <si>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</si>
  <si>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</si>
  <si>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</si>
  <si>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</si>
  <si>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</si>
  <si>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</si>
  <si>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</si>
  <si>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</si>
  <si>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</si>
  <si>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</si>
  <si>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</si>
  <si>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</si>
  <si>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</si>
  <si>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</si>
  <si>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</si>
  <si>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</si>
  <si>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</si>
  <si>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</si>
  <si>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</si>
  <si>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</si>
  <si>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</si>
  <si>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</si>
  <si>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</si>
  <si>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</si>
  <si>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</si>
  <si>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</si>
  <si>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</si>
  <si>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</si>
  <si>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</si>
  <si>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</si>
  <si>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</si>
  <si>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</si>
  <si>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</si>
  <si>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</si>
  <si>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</si>
  <si>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</si>
  <si>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</si>
  <si>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</si>
  <si>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</si>
  <si>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</si>
  <si>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</si>
  <si>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</si>
  <si>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</si>
  <si>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</si>
  <si>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</si>
  <si>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</si>
  <si>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</si>
  <si>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</si>
  <si>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</si>
  <si>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</si>
  <si>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</si>
  <si>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</si>
  <si>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</si>
  <si>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</si>
  <si>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</si>
  <si>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</si>
  <si>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</si>
  <si>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</si>
  <si>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</si>
  <si>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</si>
  <si>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</si>
  <si>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</si>
  <si>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</si>
  <si>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</si>
  <si>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</si>
  <si>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</si>
  <si>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</si>
  <si>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</si>
  <si>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</si>
  <si>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</si>
  <si>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</si>
  <si>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</si>
  <si>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</si>
  <si>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</si>
  <si>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</si>
  <si>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</si>
  <si>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</si>
  <si>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</si>
  <si>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</si>
  <si>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</si>
  <si>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</si>
  <si>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</si>
  <si>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</si>
  <si>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</si>
  <si>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</si>
  <si>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</si>
  <si>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</si>
  <si>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</si>
  <si>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</si>
  <si>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</si>
  <si>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</si>
  <si>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</si>
  <si>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</si>
  <si>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</si>
  <si>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</si>
  <si>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</si>
  <si>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</si>
  <si>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</si>
  <si>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</si>
  <si>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</si>
  <si>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</si>
  <si>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</si>
  <si>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</si>
  <si>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</si>
  <si>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</si>
  <si>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</si>
  <si>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</si>
  <si>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</si>
  <si>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</si>
  <si>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</si>
  <si>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</si>
  <si>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</si>
  <si>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</si>
  <si>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</si>
  <si>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</si>
  <si>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</si>
  <si>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</si>
  <si>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</si>
  <si>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</si>
  <si>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</si>
  <si>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</si>
  <si>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</si>
  <si>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</si>
  <si>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</si>
  <si>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</si>
  <si>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</si>
  <si>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</si>
  <si>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</si>
  <si>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</si>
  <si>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</si>
  <si>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</si>
  <si>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</si>
  <si>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</si>
  <si>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</si>
  <si>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</si>
  <si>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</si>
  <si>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</si>
  <si>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</si>
  <si>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</si>
  <si>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</si>
  <si>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</si>
  <si>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</si>
  <si>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</si>
  <si>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</si>
  <si>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</si>
  <si>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</si>
  <si>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</si>
  <si>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</si>
  <si>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</si>
  <si>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</si>
  <si>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</si>
  <si>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</si>
  <si>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</si>
  <si>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</si>
  <si>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</si>
  <si>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</si>
  <si>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</si>
  <si>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</si>
  <si>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</si>
  <si>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</si>
  <si>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</si>
  <si>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</si>
  <si>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</si>
  <si>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</si>
  <si>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</si>
  <si>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</si>
  <si>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</si>
  <si>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</si>
  <si>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</si>
  <si>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</si>
  <si>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</si>
  <si>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</si>
  <si>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</si>
  <si>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</si>
  <si>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</si>
  <si>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</si>
  <si>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</si>
  <si>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</si>
  <si>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</si>
  <si>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</si>
  <si>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</si>
  <si>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</si>
  <si>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</si>
  <si>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</si>
  <si>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</si>
  <si>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</si>
  <si>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</si>
  <si>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</si>
  <si>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</si>
  <si>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</si>
  <si>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</si>
  <si>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</si>
  <si>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</si>
  <si>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</si>
  <si>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</si>
  <si>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</si>
  <si>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</si>
  <si>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</si>
  <si>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</si>
  <si>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</si>
  <si>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</si>
  <si>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</si>
  <si>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</si>
  <si>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</si>
  <si>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</si>
  <si>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</si>
  <si>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</si>
  <si>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</si>
  <si>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</si>
  <si>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</si>
  <si>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</si>
  <si>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</si>
  <si>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</si>
  <si>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</si>
  <si>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</si>
  <si>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</si>
  <si>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</si>
  <si>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</si>
  <si>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</si>
  <si>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</si>
  <si>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</si>
  <si>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</si>
  <si>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</si>
  <si>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</si>
  <si>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</si>
  <si>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</si>
  <si>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</si>
  <si>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</si>
  <si>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</si>
  <si>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</si>
  <si>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</si>
  <si>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</si>
  <si>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</si>
  <si>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</si>
  <si>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</si>
  <si>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</si>
  <si>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</si>
  <si>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</si>
  <si>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</si>
  <si>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</si>
  <si>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</si>
  <si>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</si>
  <si>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</si>
  <si>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</si>
  <si>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</si>
  <si>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SUELDOS FIJOS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</si>
</sst>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27" zoomScale="140" zoomScaleNormal="140" zoomScaleSheetLayoutView="85" workbookViewId="0">
      <selection activeCell="K239" sqref="A1:K239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45998.84</v>
      </c>
      <c r="H8" s="10">
        <v>6589.14</v>
      </c>
      <c r="I8" s="10">
        <v>29706.62</v>
      </c>
      <c r="J8" s="10">
        <f>SUM(F8:I8)</f>
        <v>89326.099999999991</v>
      </c>
      <c r="K8" s="10">
        <f>E8-J8</f>
        <v>155673.90000000002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9557.67</v>
      </c>
      <c r="J9" s="10">
        <f>SUM(F9:I9)</f>
        <v>24629.79</v>
      </c>
      <c r="K9" s="10">
        <f>E9-J9</f>
        <v>65370.21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22271.77</v>
      </c>
      <c r="J10" s="10">
        <f>SUM(F10:I10)</f>
        <v>35443.4</v>
      </c>
      <c r="K10" s="10">
        <f>E10-J10</f>
        <v>49556.6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18265.919999999998</v>
      </c>
      <c r="J11" s="10">
        <f>SUM(F11:I11)</f>
        <v>24612.409999999996</v>
      </c>
      <c r="K11" s="10">
        <f>E11-J11</f>
        <v>35387.590000000004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10720.67</v>
      </c>
      <c r="J12" s="10">
        <f>SUM(F12:I12)</f>
        <v>16273.53</v>
      </c>
      <c r="K12" s="10">
        <f>E12-J12</f>
        <v>38726.47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8174</v>
      </c>
      <c r="H18" s="10">
        <v>2587.34</v>
      </c>
      <c r="I18" s="10">
        <v>7940.46</v>
      </c>
      <c r="J18" s="10">
        <f>SUM(F18:I18)</f>
        <v>21144.46</v>
      </c>
      <c r="K18" s="10">
        <f>E18-J18</f>
        <v>63965.54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7840.46</v>
      </c>
      <c r="J19" s="10">
        <f>SUM(F19:I19)</f>
        <v>10086.26</v>
      </c>
      <c r="K19" s="10">
        <f>E19-J19</f>
        <v>27913.739999999998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59255.46</v>
      </c>
      <c r="J24" s="10">
        <f>SUM(F24:I24)</f>
        <v>72427.09</v>
      </c>
      <c r="K24" s="10">
        <f>E24-J24</f>
        <v>12572.910000000003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9660.4599999999991</v>
      </c>
      <c r="J25" s="10">
        <f>SUM(F25:I25)</f>
        <v>11728.96</v>
      </c>
      <c r="K25" s="10">
        <f>E25-J25</f>
        <v>23271.040000000001</v>
      </c>
    </row>
    <row r="26" spans="1:14" x14ac:dyDescent="0.25">
      <c r="A26" s="11">
        <v>12</v>
      </c>
      <c r="B26" s="12" t="s">
        <v>262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125</v>
      </c>
      <c r="J29" s="10">
        <f t="shared" ref="J29:J32" si="0">SUM(F29:I29)</f>
        <v>13725.49</v>
      </c>
      <c r="K29" s="10">
        <f t="shared" ref="K29:K32" si="1">E29-J29</f>
        <v>71274.509999999995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125</v>
      </c>
      <c r="J31" s="10">
        <f t="shared" si="0"/>
        <v>10866.880000000001</v>
      </c>
      <c r="K31" s="10">
        <f t="shared" si="1"/>
        <v>64133.119999999995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251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29710.720000000001</v>
      </c>
      <c r="J32" s="10">
        <f t="shared" si="0"/>
        <v>43311.21</v>
      </c>
      <c r="K32" s="10">
        <f t="shared" si="1"/>
        <v>41688.79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10625</v>
      </c>
      <c r="J35" s="10">
        <f>SUM(F35:I35)</f>
        <v>24225.489999999998</v>
      </c>
      <c r="K35" s="10">
        <f>E35-J35</f>
        <v>60774.51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1127.6600000000001</v>
      </c>
      <c r="H36" s="10">
        <v>1474.4</v>
      </c>
      <c r="I36" s="10">
        <v>27579.25</v>
      </c>
      <c r="J36" s="10">
        <f>SUM(F36:I36)</f>
        <v>31573.260000000002</v>
      </c>
      <c r="K36" s="10">
        <f>E36-J36</f>
        <v>16926.739999999998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8854.18</v>
      </c>
      <c r="J37" s="10">
        <f>SUM(F37:I37)</f>
        <v>11961.18</v>
      </c>
      <c r="K37" s="10">
        <f>E37-J37</f>
        <v>29538.82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125</v>
      </c>
      <c r="J38" s="10">
        <f>SUM(F38:I38)</f>
        <v>2193.5</v>
      </c>
      <c r="K38" s="10">
        <f>E38-J38</f>
        <v>32806.5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44.2</v>
      </c>
      <c r="H41" s="10">
        <v>1185.5999999999999</v>
      </c>
      <c r="I41" s="10">
        <v>11607.68</v>
      </c>
      <c r="J41" s="10">
        <f t="shared" ref="J41:J45" si="2">SUM(F41:I41)</f>
        <v>13956.78</v>
      </c>
      <c r="K41" s="10">
        <f t="shared" ref="K41:K45" si="3">E41-J41</f>
        <v>25043.22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13229.66</v>
      </c>
      <c r="J42" s="10">
        <f t="shared" si="2"/>
        <v>15836.08</v>
      </c>
      <c r="K42" s="10">
        <f t="shared" si="3"/>
        <v>23163.919999999998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3653.57</v>
      </c>
      <c r="J43" s="10">
        <f t="shared" si="2"/>
        <v>5603.8700000000008</v>
      </c>
      <c r="K43" s="10">
        <f t="shared" si="3"/>
        <v>27396.129999999997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2125</v>
      </c>
      <c r="J44" s="10">
        <f t="shared" si="2"/>
        <v>6934</v>
      </c>
      <c r="K44" s="10">
        <f t="shared" si="3"/>
        <v>43066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/>
      <c r="B46" s="12"/>
      <c r="C46" s="11"/>
      <c r="D46" s="12"/>
      <c r="E46" s="15"/>
      <c r="F46" s="10"/>
      <c r="G46" s="10"/>
      <c r="H46" s="10"/>
      <c r="I46" s="10"/>
      <c r="J46" s="10"/>
      <c r="K46" s="10"/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26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625</v>
      </c>
      <c r="J49" s="10">
        <f>SUM(F49:I49)</f>
        <v>23938.22</v>
      </c>
      <c r="K49" s="10">
        <f t="shared" ref="K49:K52" si="4">E49-J49</f>
        <v>94061.78</v>
      </c>
      <c r="N49" s="1"/>
    </row>
    <row r="50" spans="1:14" x14ac:dyDescent="0.25">
      <c r="A50" s="7">
        <v>27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1082.04</v>
      </c>
      <c r="H50" s="10">
        <v>1520</v>
      </c>
      <c r="I50" s="10">
        <v>5371.38</v>
      </c>
      <c r="J50" s="10">
        <f>F50+G50+H50+I50</f>
        <v>9408.42</v>
      </c>
      <c r="K50" s="10">
        <f t="shared" si="4"/>
        <v>40591.58</v>
      </c>
    </row>
    <row r="51" spans="1:14" x14ac:dyDescent="0.25">
      <c r="A51" s="7">
        <v>28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125</v>
      </c>
      <c r="J51" s="10">
        <f>SUM(F51:I51)</f>
        <v>4934</v>
      </c>
      <c r="K51" s="10">
        <f t="shared" si="4"/>
        <v>45066</v>
      </c>
    </row>
    <row r="52" spans="1:14" x14ac:dyDescent="0.25">
      <c r="A52" s="7">
        <v>29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7453.42</v>
      </c>
      <c r="J52" s="10">
        <f>SUM(F52:I52)</f>
        <v>12262.42</v>
      </c>
      <c r="K52" s="10">
        <f t="shared" si="4"/>
        <v>37737.58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625</v>
      </c>
      <c r="J53" s="10">
        <f>SUM(F53:I53)</f>
        <v>3231.42</v>
      </c>
      <c r="K53" s="10">
        <f t="shared" ref="K53" si="5">E53-J53</f>
        <v>35768.58</v>
      </c>
    </row>
    <row r="54" spans="1:14" x14ac:dyDescent="0.25">
      <c r="A54" s="7"/>
      <c r="B54" s="12"/>
      <c r="C54" s="11"/>
      <c r="D54" s="12"/>
      <c r="E54" s="10"/>
      <c r="F54" s="10"/>
      <c r="G54" s="10"/>
      <c r="H54" s="10"/>
      <c r="I54" s="10"/>
      <c r="J54" s="10"/>
      <c r="K54" s="10"/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31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12835.47</v>
      </c>
      <c r="J57" s="10">
        <f>SUM(F57:I57)</f>
        <v>23577.35</v>
      </c>
      <c r="K57" s="10">
        <f>E57-J57</f>
        <v>51422.65</v>
      </c>
    </row>
    <row r="58" spans="1:14" x14ac:dyDescent="0.25">
      <c r="A58" s="7">
        <v>32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125</v>
      </c>
      <c r="J58" s="10">
        <f t="shared" ref="J58:J65" si="6">SUM(F58:I58)</f>
        <v>5935.18</v>
      </c>
      <c r="K58" s="10">
        <f t="shared" ref="K58:K65" si="7">E58-J58</f>
        <v>49064.82</v>
      </c>
    </row>
    <row r="59" spans="1:14" x14ac:dyDescent="0.25">
      <c r="A59" s="7">
        <v>33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125</v>
      </c>
      <c r="J59" s="10">
        <f t="shared" si="6"/>
        <v>2931.65</v>
      </c>
      <c r="K59" s="10">
        <f t="shared" si="7"/>
        <v>37068.35</v>
      </c>
    </row>
    <row r="60" spans="1:14" x14ac:dyDescent="0.25">
      <c r="A60" s="7">
        <v>34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5592.22</v>
      </c>
      <c r="J60" s="10">
        <f t="shared" si="6"/>
        <v>8198.64</v>
      </c>
      <c r="K60" s="10">
        <f t="shared" si="7"/>
        <v>30801.360000000001</v>
      </c>
    </row>
    <row r="61" spans="1:14" x14ac:dyDescent="0.25">
      <c r="A61" s="7">
        <v>35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1225</v>
      </c>
      <c r="J61" s="10">
        <f t="shared" si="6"/>
        <v>3831.42</v>
      </c>
      <c r="K61" s="10">
        <f t="shared" si="7"/>
        <v>35168.58</v>
      </c>
    </row>
    <row r="62" spans="1:14" x14ac:dyDescent="0.25">
      <c r="A62" s="7">
        <v>36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1625</v>
      </c>
      <c r="J62" s="10">
        <f t="shared" si="6"/>
        <v>3693.5</v>
      </c>
      <c r="K62" s="10">
        <f t="shared" si="7"/>
        <v>31306.5</v>
      </c>
    </row>
    <row r="63" spans="1:14" x14ac:dyDescent="0.25">
      <c r="A63" s="7">
        <v>37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125</v>
      </c>
      <c r="J63" s="10">
        <f t="shared" si="6"/>
        <v>1898</v>
      </c>
      <c r="K63" s="10">
        <f t="shared" si="7"/>
        <v>28102</v>
      </c>
    </row>
    <row r="64" spans="1:14" x14ac:dyDescent="0.25">
      <c r="A64" s="7">
        <v>38</v>
      </c>
      <c r="B64" s="12" t="s">
        <v>250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125</v>
      </c>
      <c r="J64" s="10">
        <f t="shared" si="6"/>
        <v>1898</v>
      </c>
      <c r="K64" s="10">
        <f t="shared" si="7"/>
        <v>28102</v>
      </c>
    </row>
    <row r="65" spans="1:11" x14ac:dyDescent="0.25">
      <c r="A65" s="7">
        <v>39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4680.01</v>
      </c>
      <c r="J65" s="10">
        <f t="shared" si="6"/>
        <v>6571.21</v>
      </c>
      <c r="K65" s="10">
        <f t="shared" si="7"/>
        <v>25428.79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40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225</v>
      </c>
      <c r="J68" s="10">
        <f>SUM(F68:I68)</f>
        <v>6035.18</v>
      </c>
      <c r="K68" s="10">
        <f>E68-J68</f>
        <v>48964.82</v>
      </c>
    </row>
    <row r="69" spans="1:11" x14ac:dyDescent="0.25">
      <c r="A69" s="11">
        <v>41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5025</v>
      </c>
      <c r="J69" s="10">
        <f t="shared" ref="J69:J71" si="8">SUM(F69:I69)</f>
        <v>8832.83</v>
      </c>
      <c r="K69" s="10">
        <f t="shared" ref="K69:K71" si="9">E69-J69</f>
        <v>36167.17</v>
      </c>
    </row>
    <row r="70" spans="1:11" x14ac:dyDescent="0.25">
      <c r="A70" s="11">
        <v>42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11566.36</v>
      </c>
      <c r="J70" s="10">
        <f t="shared" si="8"/>
        <v>15374.19</v>
      </c>
      <c r="K70" s="10">
        <f t="shared" si="9"/>
        <v>29625.809999999998</v>
      </c>
    </row>
    <row r="71" spans="1:11" x14ac:dyDescent="0.25">
      <c r="A71" s="11">
        <v>43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4325</v>
      </c>
      <c r="J71" s="10">
        <f t="shared" si="8"/>
        <v>6931.42</v>
      </c>
      <c r="K71" s="10">
        <f t="shared" si="9"/>
        <v>32068.58</v>
      </c>
    </row>
    <row r="72" spans="1:11" x14ac:dyDescent="0.25">
      <c r="A72" s="11">
        <v>44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13155.46</v>
      </c>
      <c r="J72" s="10">
        <f t="shared" ref="J72:J77" si="10">SUM(F72:I72)</f>
        <v>14928.46</v>
      </c>
      <c r="K72" s="10">
        <f t="shared" ref="K72:K77" si="11">E72-J72</f>
        <v>15071.54</v>
      </c>
    </row>
    <row r="73" spans="1:11" x14ac:dyDescent="0.25">
      <c r="A73" s="11">
        <v>45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1860.46</v>
      </c>
      <c r="J73" s="10">
        <f t="shared" si="10"/>
        <v>3391.15</v>
      </c>
      <c r="K73" s="10">
        <f t="shared" si="11"/>
        <v>22508.85</v>
      </c>
    </row>
    <row r="74" spans="1:11" x14ac:dyDescent="0.25">
      <c r="A74" s="11">
        <v>46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8725</v>
      </c>
      <c r="J74" s="10">
        <f t="shared" si="10"/>
        <v>10498</v>
      </c>
      <c r="K74" s="10">
        <f t="shared" si="11"/>
        <v>19502</v>
      </c>
    </row>
    <row r="75" spans="1:11" x14ac:dyDescent="0.25">
      <c r="A75" s="11">
        <v>47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7425</v>
      </c>
      <c r="J75" s="10">
        <f t="shared" si="10"/>
        <v>9198</v>
      </c>
      <c r="K75" s="10">
        <f t="shared" si="11"/>
        <v>20802</v>
      </c>
    </row>
    <row r="76" spans="1:11" x14ac:dyDescent="0.25">
      <c r="A76" s="11">
        <v>48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49</v>
      </c>
      <c r="B77" s="12" t="s">
        <v>263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3525</v>
      </c>
      <c r="J77" s="10">
        <f t="shared" si="10"/>
        <v>5298</v>
      </c>
      <c r="K77" s="10">
        <f t="shared" si="11"/>
        <v>24702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50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1596.68</v>
      </c>
      <c r="H81" s="10">
        <v>1520</v>
      </c>
      <c r="I81" s="10">
        <v>2840.46</v>
      </c>
      <c r="J81" s="10">
        <f>SUM(F81:I81)</f>
        <v>7392.14</v>
      </c>
      <c r="K81" s="10">
        <f>E81-J81</f>
        <v>42607.86</v>
      </c>
    </row>
    <row r="82" spans="1:11" x14ac:dyDescent="0.25">
      <c r="A82" s="7">
        <v>51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52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1225</v>
      </c>
      <c r="J83" s="10">
        <f>SUM(F83:I83)</f>
        <v>5032.83</v>
      </c>
      <c r="K83" s="10">
        <f>E83-J83</f>
        <v>39967.17</v>
      </c>
    </row>
    <row r="84" spans="1:11" x14ac:dyDescent="0.25">
      <c r="A84" s="7">
        <v>53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1840.46</v>
      </c>
      <c r="J84" s="10">
        <f>SUM(F84:I84)</f>
        <v>3908.96</v>
      </c>
      <c r="K84" s="10">
        <f>E84-J84</f>
        <v>31091.040000000001</v>
      </c>
    </row>
    <row r="85" spans="1:11" x14ac:dyDescent="0.25">
      <c r="A85" s="7">
        <v>54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125</v>
      </c>
      <c r="J85" s="10">
        <f>SUM(F85:I85)</f>
        <v>2731.42</v>
      </c>
      <c r="K85" s="10">
        <f>E85-J85</f>
        <v>36268.58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55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18304.39</v>
      </c>
      <c r="H90" s="10">
        <v>3952</v>
      </c>
      <c r="I90" s="10">
        <v>8717.83</v>
      </c>
      <c r="J90" s="10">
        <f>SUM(F90:I90)</f>
        <v>34705.22</v>
      </c>
      <c r="K90" s="10">
        <f>E90-J90</f>
        <v>95294.78</v>
      </c>
    </row>
    <row r="91" spans="1:11" x14ac:dyDescent="0.25">
      <c r="A91" s="7">
        <v>56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125</v>
      </c>
      <c r="J91" s="10">
        <f t="shared" ref="J91:J95" si="12">SUM(F91:I91)</f>
        <v>13725.49</v>
      </c>
      <c r="K91" s="10">
        <f t="shared" ref="K91:K95" si="13">E91-J91</f>
        <v>71274.509999999995</v>
      </c>
    </row>
    <row r="92" spans="1:11" x14ac:dyDescent="0.25">
      <c r="A92" s="7">
        <v>57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125</v>
      </c>
      <c r="J92" s="10">
        <f t="shared" si="12"/>
        <v>12253.869999999999</v>
      </c>
      <c r="K92" s="10">
        <f t="shared" si="13"/>
        <v>67746.13</v>
      </c>
    </row>
    <row r="93" spans="1:11" x14ac:dyDescent="0.25">
      <c r="A93" s="7">
        <v>58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3125</v>
      </c>
      <c r="J93" s="10">
        <f t="shared" si="12"/>
        <v>13866.880000000001</v>
      </c>
      <c r="K93" s="10">
        <f t="shared" si="13"/>
        <v>61133.119999999995</v>
      </c>
    </row>
    <row r="94" spans="1:11" x14ac:dyDescent="0.25">
      <c r="A94" s="7">
        <v>59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5623.19</v>
      </c>
      <c r="H94" s="10">
        <v>2280</v>
      </c>
      <c r="I94" s="10">
        <v>26605.919999999998</v>
      </c>
      <c r="J94" s="10">
        <f t="shared" si="12"/>
        <v>36661.61</v>
      </c>
      <c r="K94" s="10">
        <f t="shared" si="13"/>
        <v>38338.39</v>
      </c>
    </row>
    <row r="95" spans="1:11" x14ac:dyDescent="0.25">
      <c r="A95" s="7">
        <v>60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2840.46</v>
      </c>
      <c r="J95" s="10">
        <f t="shared" si="12"/>
        <v>4908.96</v>
      </c>
      <c r="K95" s="10">
        <f t="shared" si="13"/>
        <v>30091.040000000001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61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62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17034.490000000002</v>
      </c>
      <c r="J100" s="10">
        <f t="shared" si="14"/>
        <v>18807.490000000002</v>
      </c>
      <c r="K100" s="10">
        <f t="shared" si="15"/>
        <v>11192.509999999998</v>
      </c>
    </row>
    <row r="101" spans="1:11" x14ac:dyDescent="0.25">
      <c r="A101" s="7">
        <v>63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3905</v>
      </c>
      <c r="J101" s="10">
        <f t="shared" si="14"/>
        <v>5382.5</v>
      </c>
      <c r="K101" s="10">
        <f t="shared" si="15"/>
        <v>19617.5</v>
      </c>
    </row>
    <row r="102" spans="1:11" x14ac:dyDescent="0.25">
      <c r="A102" s="7">
        <v>64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18175</v>
      </c>
      <c r="J102" s="10">
        <f t="shared" si="14"/>
        <v>19652.5</v>
      </c>
      <c r="K102" s="10">
        <f t="shared" si="15"/>
        <v>5347.5</v>
      </c>
    </row>
    <row r="103" spans="1:11" x14ac:dyDescent="0.25">
      <c r="A103" s="7">
        <v>65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7125</v>
      </c>
      <c r="J103" s="10">
        <f t="shared" si="14"/>
        <v>8602.5</v>
      </c>
      <c r="K103" s="10">
        <f t="shared" si="15"/>
        <v>16397.5</v>
      </c>
    </row>
    <row r="104" spans="1:11" x14ac:dyDescent="0.25">
      <c r="A104" s="7">
        <v>66</v>
      </c>
      <c r="B104" s="12" t="s">
        <v>257</v>
      </c>
      <c r="C104" s="11" t="s">
        <v>13</v>
      </c>
      <c r="D104" s="12" t="s">
        <v>258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3:J108" si="16">SUM(F104:I104)</f>
        <v>1798</v>
      </c>
      <c r="K104" s="10">
        <f t="shared" si="15"/>
        <v>28202</v>
      </c>
    </row>
    <row r="105" spans="1:11" x14ac:dyDescent="0.25">
      <c r="A105" s="7">
        <v>67</v>
      </c>
      <c r="B105" s="12" t="s">
        <v>253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1625</v>
      </c>
      <c r="J105" s="10">
        <f t="shared" si="16"/>
        <v>3102.5</v>
      </c>
      <c r="K105" s="10">
        <f t="shared" si="15"/>
        <v>21897.5</v>
      </c>
    </row>
    <row r="106" spans="1:11" x14ac:dyDescent="0.25">
      <c r="A106" s="7">
        <v>68</v>
      </c>
      <c r="B106" s="12" t="s">
        <v>254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2025</v>
      </c>
      <c r="J106" s="10">
        <f t="shared" si="16"/>
        <v>3502.5</v>
      </c>
      <c r="K106" s="10">
        <f t="shared" si="15"/>
        <v>21497.5</v>
      </c>
    </row>
    <row r="107" spans="1:11" x14ac:dyDescent="0.25">
      <c r="A107" s="7">
        <v>69</v>
      </c>
      <c r="B107" s="12" t="s">
        <v>255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2625</v>
      </c>
      <c r="J107" s="10">
        <f t="shared" si="16"/>
        <v>4102.5</v>
      </c>
      <c r="K107" s="10">
        <f t="shared" si="15"/>
        <v>20897.5</v>
      </c>
    </row>
    <row r="108" spans="1:11" x14ac:dyDescent="0.25">
      <c r="A108" s="7">
        <v>70</v>
      </c>
      <c r="B108" s="12" t="s">
        <v>252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3340.46</v>
      </c>
      <c r="J108" s="10">
        <f t="shared" si="16"/>
        <v>4817.96</v>
      </c>
      <c r="K108" s="10">
        <f t="shared" si="15"/>
        <v>20182.04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71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725</v>
      </c>
      <c r="J111" s="10">
        <f>SUM(F111:I111)</f>
        <v>13442.52</v>
      </c>
      <c r="K111" s="10">
        <f>E111-J111</f>
        <v>68557.48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72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3730.01</v>
      </c>
      <c r="J115" s="10">
        <f>SUM(F115:I115)</f>
        <v>9540.19</v>
      </c>
      <c r="K115" s="10">
        <f>E115-J115</f>
        <v>45459.81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73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5966.28</v>
      </c>
      <c r="H119" s="10">
        <v>2280</v>
      </c>
      <c r="I119" s="10">
        <v>17095.47</v>
      </c>
      <c r="J119" s="10">
        <f t="shared" ref="J119:J123" si="17">SUM(F119:I119)</f>
        <v>27494.25</v>
      </c>
      <c r="K119" s="10">
        <f t="shared" ref="K119:K123" si="18">E119-J119</f>
        <v>47505.75</v>
      </c>
    </row>
    <row r="120" spans="1:11" x14ac:dyDescent="0.25">
      <c r="A120" s="11">
        <v>74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18378.45</v>
      </c>
      <c r="J120" s="10">
        <f t="shared" si="17"/>
        <v>27883.93</v>
      </c>
      <c r="K120" s="10">
        <f t="shared" si="18"/>
        <v>42116.07</v>
      </c>
    </row>
    <row r="121" spans="1:11" x14ac:dyDescent="0.25">
      <c r="A121" s="11">
        <v>75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4084.48</v>
      </c>
      <c r="H121" s="10">
        <v>1976</v>
      </c>
      <c r="I121" s="10">
        <v>1840.46</v>
      </c>
      <c r="J121" s="10">
        <f t="shared" si="17"/>
        <v>9766.4399999999987</v>
      </c>
      <c r="K121" s="10">
        <f t="shared" si="18"/>
        <v>55233.56</v>
      </c>
    </row>
    <row r="122" spans="1:11" x14ac:dyDescent="0.25">
      <c r="A122" s="11">
        <v>76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125</v>
      </c>
      <c r="J122" s="10">
        <f t="shared" si="17"/>
        <v>4733.7700000000004</v>
      </c>
      <c r="K122" s="10">
        <f t="shared" si="18"/>
        <v>44266.229999999996</v>
      </c>
    </row>
    <row r="123" spans="1:11" x14ac:dyDescent="0.25">
      <c r="A123" s="11">
        <v>77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5225</v>
      </c>
      <c r="J123" s="10">
        <f t="shared" si="17"/>
        <v>9833.77</v>
      </c>
      <c r="K123" s="10">
        <f t="shared" si="18"/>
        <v>39166.229999999996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78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19909.38</v>
      </c>
      <c r="H129" s="10">
        <v>4104</v>
      </c>
      <c r="I129" s="10">
        <v>4840.46</v>
      </c>
      <c r="J129" s="10">
        <f>SUM(F129:I129)</f>
        <v>32728.34</v>
      </c>
      <c r="K129" s="10">
        <f>E129-J129</f>
        <v>102271.66</v>
      </c>
    </row>
    <row r="130" spans="1:11" x14ac:dyDescent="0.25">
      <c r="A130" s="11">
        <v>79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3592.75</v>
      </c>
      <c r="J130" s="10">
        <f t="shared" ref="J130:J131" si="19">SUM(F130:I130)</f>
        <v>11861.83</v>
      </c>
      <c r="K130" s="10">
        <f t="shared" ref="K130:K131" si="20">E130-J130</f>
        <v>53138.17</v>
      </c>
    </row>
    <row r="131" spans="1:11" x14ac:dyDescent="0.25">
      <c r="A131" s="11">
        <v>80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125</v>
      </c>
      <c r="J131" s="10">
        <f t="shared" si="19"/>
        <v>8394.08</v>
      </c>
      <c r="K131" s="10">
        <f t="shared" si="20"/>
        <v>56605.919999999998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81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30065.64</v>
      </c>
      <c r="H134" s="10">
        <v>5472</v>
      </c>
      <c r="I134" s="10">
        <v>3555.92</v>
      </c>
      <c r="J134" s="10">
        <f>SUM(F134:I134)</f>
        <v>44259.56</v>
      </c>
      <c r="K134" s="10">
        <f>E134-J134</f>
        <v>135740.44</v>
      </c>
    </row>
    <row r="135" spans="1:11" x14ac:dyDescent="0.25">
      <c r="A135" s="11">
        <v>82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83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84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85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86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87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88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89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90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7442.45</v>
      </c>
      <c r="H145" s="10">
        <v>2492.8000000000002</v>
      </c>
      <c r="I145" s="10">
        <v>11495.9</v>
      </c>
      <c r="J145" s="10">
        <f>SUM(F145:I145)</f>
        <v>23784.550000000003</v>
      </c>
      <c r="K145" s="10">
        <f>E145-J145</f>
        <v>58215.45</v>
      </c>
    </row>
    <row r="146" spans="1:11" x14ac:dyDescent="0.25">
      <c r="A146" s="11">
        <v>91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125</v>
      </c>
      <c r="J146" s="10">
        <f>SUM(F146:I146)</f>
        <v>10866.880000000001</v>
      </c>
      <c r="K146" s="10">
        <f>E146-J146</f>
        <v>64133.119999999995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92</v>
      </c>
      <c r="B149" s="12" t="s">
        <v>169</v>
      </c>
      <c r="C149" s="11" t="s">
        <v>13</v>
      </c>
      <c r="D149" s="31" t="s">
        <v>261</v>
      </c>
      <c r="E149" s="15">
        <v>118000</v>
      </c>
      <c r="F149" s="10">
        <v>3386.6</v>
      </c>
      <c r="G149" s="10">
        <v>15910.55</v>
      </c>
      <c r="H149" s="10">
        <v>3587.2</v>
      </c>
      <c r="I149" s="10">
        <v>1740.46</v>
      </c>
      <c r="J149" s="10">
        <f>SUM(F149:I149)</f>
        <v>24624.809999999998</v>
      </c>
      <c r="K149" s="10">
        <f>E149-J149</f>
        <v>93375.19</v>
      </c>
    </row>
    <row r="150" spans="1:11" x14ac:dyDescent="0.25">
      <c r="A150" s="11">
        <v>93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1225</v>
      </c>
      <c r="J150" s="10">
        <f>SUM(F150:I150)</f>
        <v>11165.68</v>
      </c>
      <c r="K150" s="10">
        <f>E150-J150</f>
        <v>60594.32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94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95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3">SUM(F154:I154)</f>
        <v>1325.1999999999998</v>
      </c>
      <c r="K154" s="10">
        <f t="shared" ref="K154:K198" si="24">E154-J154</f>
        <v>20674.8</v>
      </c>
    </row>
    <row r="155" spans="1:11" x14ac:dyDescent="0.25">
      <c r="A155" s="11">
        <v>96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97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98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99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1740.46</v>
      </c>
      <c r="J158" s="10">
        <f t="shared" si="23"/>
        <v>2804.26</v>
      </c>
      <c r="K158" s="10">
        <f t="shared" si="24"/>
        <v>15195.74</v>
      </c>
    </row>
    <row r="159" spans="1:11" x14ac:dyDescent="0.25">
      <c r="A159" s="11">
        <v>100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101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102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103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2025</v>
      </c>
      <c r="J162" s="10">
        <f t="shared" si="23"/>
        <v>2911.5</v>
      </c>
      <c r="K162" s="10">
        <f t="shared" si="24"/>
        <v>12088.5</v>
      </c>
    </row>
    <row r="163" spans="1:11" x14ac:dyDescent="0.25">
      <c r="A163" s="11">
        <v>104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105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106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3"/>
        <v>616</v>
      </c>
      <c r="K165" s="10">
        <f t="shared" si="24"/>
        <v>9384</v>
      </c>
    </row>
    <row r="166" spans="1:11" x14ac:dyDescent="0.25">
      <c r="A166" s="11">
        <v>107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108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109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110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111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3"/>
        <v>616</v>
      </c>
      <c r="K170" s="10">
        <f t="shared" si="24"/>
        <v>9384</v>
      </c>
    </row>
    <row r="171" spans="1:11" x14ac:dyDescent="0.25">
      <c r="A171" s="11">
        <v>112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3"/>
        <v>911.5</v>
      </c>
      <c r="K171" s="10">
        <f t="shared" si="24"/>
        <v>14088.5</v>
      </c>
    </row>
    <row r="172" spans="1:11" x14ac:dyDescent="0.25">
      <c r="A172" s="11">
        <v>113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3"/>
        <v>616</v>
      </c>
      <c r="K172" s="10">
        <f t="shared" si="24"/>
        <v>9384</v>
      </c>
    </row>
    <row r="173" spans="1:11" x14ac:dyDescent="0.25">
      <c r="A173" s="11">
        <v>114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115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116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117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3"/>
        <v>616</v>
      </c>
      <c r="K176" s="10">
        <f t="shared" si="24"/>
        <v>9384</v>
      </c>
    </row>
    <row r="177" spans="1:11" x14ac:dyDescent="0.25">
      <c r="A177" s="11">
        <v>118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3"/>
        <v>911.5</v>
      </c>
      <c r="K177" s="10">
        <f t="shared" si="24"/>
        <v>14088.5</v>
      </c>
    </row>
    <row r="178" spans="1:11" x14ac:dyDescent="0.25">
      <c r="A178" s="11">
        <v>119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3"/>
        <v>616</v>
      </c>
      <c r="K178" s="10">
        <f t="shared" si="24"/>
        <v>9384</v>
      </c>
    </row>
    <row r="179" spans="1:11" x14ac:dyDescent="0.25">
      <c r="A179" s="11">
        <v>120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3"/>
        <v>1911.5</v>
      </c>
      <c r="K179" s="10">
        <f t="shared" si="24"/>
        <v>13088.5</v>
      </c>
    </row>
    <row r="180" spans="1:11" x14ac:dyDescent="0.25">
      <c r="A180" s="11">
        <v>121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122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3"/>
        <v>911.5</v>
      </c>
      <c r="K181" s="10">
        <f t="shared" si="24"/>
        <v>14088.5</v>
      </c>
    </row>
    <row r="182" spans="1:11" x14ac:dyDescent="0.25">
      <c r="A182" s="11">
        <v>123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124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125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126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127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3"/>
        <v>616</v>
      </c>
      <c r="K186" s="10">
        <f t="shared" si="24"/>
        <v>9384</v>
      </c>
    </row>
    <row r="187" spans="1:11" x14ac:dyDescent="0.25">
      <c r="A187" s="11">
        <v>128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3"/>
        <v>911.5</v>
      </c>
      <c r="K187" s="10">
        <f t="shared" si="24"/>
        <v>14088.5</v>
      </c>
    </row>
    <row r="188" spans="1:11" x14ac:dyDescent="0.25">
      <c r="A188" s="11">
        <v>129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130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3"/>
        <v>616</v>
      </c>
      <c r="K189" s="10">
        <f t="shared" si="24"/>
        <v>9384</v>
      </c>
    </row>
    <row r="190" spans="1:11" x14ac:dyDescent="0.25">
      <c r="A190" s="11">
        <v>131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3"/>
        <v>911.5</v>
      </c>
      <c r="K190" s="10">
        <f t="shared" si="24"/>
        <v>14088.5</v>
      </c>
    </row>
    <row r="191" spans="1:11" x14ac:dyDescent="0.25">
      <c r="A191" s="11">
        <v>132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133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134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135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136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137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138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3"/>
        <v>616</v>
      </c>
      <c r="K197" s="10">
        <f t="shared" si="24"/>
        <v>9384</v>
      </c>
    </row>
    <row r="198" spans="1:11" x14ac:dyDescent="0.25">
      <c r="A198" s="11">
        <v>139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1740.46</v>
      </c>
      <c r="J198" s="10">
        <f t="shared" si="23"/>
        <v>2331.46</v>
      </c>
      <c r="K198" s="10">
        <f t="shared" si="24"/>
        <v>7668.54</v>
      </c>
    </row>
    <row r="199" spans="1:11" x14ac:dyDescent="0.25">
      <c r="A199" s="11">
        <v>140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5">SUM(F199:I199)</f>
        <v>616</v>
      </c>
      <c r="K199" s="10">
        <f t="shared" ref="K199:K201" si="26">E199-J199</f>
        <v>9384</v>
      </c>
    </row>
    <row r="200" spans="1:11" x14ac:dyDescent="0.25">
      <c r="A200" s="11">
        <v>141</v>
      </c>
      <c r="B200" s="12" t="s">
        <v>259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5"/>
        <v>6325.2</v>
      </c>
      <c r="K200" s="10">
        <f t="shared" si="26"/>
        <v>15674.8</v>
      </c>
    </row>
    <row r="201" spans="1:11" ht="13.5" customHeight="1" x14ac:dyDescent="0.25">
      <c r="A201" s="11">
        <v>142</v>
      </c>
      <c r="B201" s="12" t="s">
        <v>260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5"/>
        <v>970.59999999999991</v>
      </c>
      <c r="K201" s="10">
        <f t="shared" si="26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143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1740.46</v>
      </c>
      <c r="J204" s="10">
        <f>SUM(F204:I204)</f>
        <v>2827.9</v>
      </c>
      <c r="K204" s="10">
        <f>E204-J204</f>
        <v>15572.1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144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125</v>
      </c>
      <c r="J209" s="10">
        <f>SUM(F209:I209)</f>
        <v>41686.369999999995</v>
      </c>
      <c r="K209" s="10">
        <f>E209-J209</f>
        <v>138313.63</v>
      </c>
    </row>
    <row r="210" spans="1:11" x14ac:dyDescent="0.25">
      <c r="A210" s="11">
        <v>145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5186.91</v>
      </c>
      <c r="J210" s="10">
        <f t="shared" ref="J210:J219" si="27">SUM(F210:I210)</f>
        <v>36446.9</v>
      </c>
      <c r="K210" s="10">
        <f t="shared" ref="K210:K219" si="28">E210-J210</f>
        <v>108553.1</v>
      </c>
    </row>
    <row r="211" spans="1:11" x14ac:dyDescent="0.25">
      <c r="A211" s="11">
        <v>146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8576.99</v>
      </c>
      <c r="H211" s="10">
        <v>2584</v>
      </c>
      <c r="I211" s="10">
        <v>125</v>
      </c>
      <c r="J211" s="10">
        <f t="shared" si="27"/>
        <v>13725.49</v>
      </c>
      <c r="K211" s="10">
        <f t="shared" si="28"/>
        <v>71274.509999999995</v>
      </c>
    </row>
    <row r="212" spans="1:11" x14ac:dyDescent="0.25">
      <c r="A212" s="11">
        <v>147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7"/>
        <v>10766.880000000001</v>
      </c>
      <c r="K212" s="10">
        <f t="shared" si="28"/>
        <v>64233.119999999995</v>
      </c>
    </row>
    <row r="213" spans="1:11" x14ac:dyDescent="0.25">
      <c r="A213" s="11">
        <v>148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125</v>
      </c>
      <c r="J213" s="10">
        <f t="shared" si="27"/>
        <v>10866.880000000001</v>
      </c>
      <c r="K213" s="10">
        <f t="shared" si="28"/>
        <v>64133.119999999995</v>
      </c>
    </row>
    <row r="214" spans="1:11" x14ac:dyDescent="0.25">
      <c r="A214" s="11">
        <v>149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301.52</v>
      </c>
      <c r="H214" s="10">
        <v>1185.5999999999999</v>
      </c>
      <c r="I214" s="10">
        <v>7358.33</v>
      </c>
      <c r="J214" s="10">
        <f t="shared" si="27"/>
        <v>9964.75</v>
      </c>
      <c r="K214" s="10">
        <f t="shared" si="28"/>
        <v>29035.25</v>
      </c>
    </row>
    <row r="215" spans="1:11" x14ac:dyDescent="0.25">
      <c r="A215" s="11">
        <v>150</v>
      </c>
      <c r="B215" s="12" t="s">
        <v>236</v>
      </c>
      <c r="C215" s="11" t="s">
        <v>13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f t="shared" si="27"/>
        <v>1798</v>
      </c>
      <c r="K215" s="10">
        <f t="shared" si="28"/>
        <v>28202</v>
      </c>
    </row>
    <row r="216" spans="1:11" x14ac:dyDescent="0.25">
      <c r="A216" s="11">
        <v>151</v>
      </c>
      <c r="B216" s="12" t="s">
        <v>237</v>
      </c>
      <c r="C216" s="11" t="s">
        <v>18</v>
      </c>
      <c r="D216" s="12" t="s">
        <v>30</v>
      </c>
      <c r="E216" s="15">
        <v>30000</v>
      </c>
      <c r="F216" s="10">
        <v>861</v>
      </c>
      <c r="G216" s="10">
        <v>0</v>
      </c>
      <c r="H216" s="10">
        <v>912</v>
      </c>
      <c r="I216" s="10">
        <v>25</v>
      </c>
      <c r="J216" s="10">
        <f t="shared" si="27"/>
        <v>1798</v>
      </c>
      <c r="K216" s="10">
        <f t="shared" si="28"/>
        <v>28202</v>
      </c>
    </row>
    <row r="217" spans="1:11" x14ac:dyDescent="0.25">
      <c r="A217" s="11">
        <v>152</v>
      </c>
      <c r="B217" s="12" t="s">
        <v>238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25</v>
      </c>
      <c r="J217" s="10">
        <f t="shared" si="27"/>
        <v>1325.1999999999998</v>
      </c>
      <c r="K217" s="10">
        <f t="shared" si="28"/>
        <v>20674.8</v>
      </c>
    </row>
    <row r="218" spans="1:11" x14ac:dyDescent="0.25">
      <c r="A218" s="11">
        <v>153</v>
      </c>
      <c r="B218" s="12" t="s">
        <v>256</v>
      </c>
      <c r="C218" s="11" t="s">
        <v>13</v>
      </c>
      <c r="D218" s="12" t="s">
        <v>153</v>
      </c>
      <c r="E218" s="15">
        <v>22000</v>
      </c>
      <c r="F218" s="10">
        <v>631.4</v>
      </c>
      <c r="G218" s="10">
        <v>0</v>
      </c>
      <c r="H218" s="10">
        <v>668.8</v>
      </c>
      <c r="I218" s="10">
        <v>10025</v>
      </c>
      <c r="J218" s="10">
        <f t="shared" si="27"/>
        <v>11325.2</v>
      </c>
      <c r="K218" s="10">
        <f t="shared" si="28"/>
        <v>10674.8</v>
      </c>
    </row>
    <row r="219" spans="1:11" x14ac:dyDescent="0.25">
      <c r="A219" s="11">
        <v>154</v>
      </c>
      <c r="B219" s="12" t="s">
        <v>239</v>
      </c>
      <c r="C219" s="11" t="s">
        <v>13</v>
      </c>
      <c r="D219" s="12" t="s">
        <v>153</v>
      </c>
      <c r="E219" s="15">
        <v>22500</v>
      </c>
      <c r="F219" s="10">
        <v>645.75</v>
      </c>
      <c r="G219" s="10">
        <v>0</v>
      </c>
      <c r="H219" s="10">
        <v>684</v>
      </c>
      <c r="I219" s="10">
        <v>7625</v>
      </c>
      <c r="J219" s="10">
        <f t="shared" si="27"/>
        <v>8954.75</v>
      </c>
      <c r="K219" s="10">
        <f t="shared" si="28"/>
        <v>13545.25</v>
      </c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155</v>
      </c>
      <c r="B222" s="12" t="s">
        <v>240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156</v>
      </c>
      <c r="B229" s="12" t="s">
        <v>241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157</v>
      </c>
      <c r="B233" s="12" t="s">
        <v>242</v>
      </c>
      <c r="C233" s="11" t="s">
        <v>18</v>
      </c>
      <c r="D233" s="12" t="s">
        <v>243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1725</v>
      </c>
      <c r="J233" s="10">
        <f>SUM(F233:I233)</f>
        <v>19740.370000000003</v>
      </c>
      <c r="K233" s="10">
        <f>E233-J233</f>
        <v>80259.63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244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158</v>
      </c>
      <c r="B237" s="12" t="s">
        <v>245</v>
      </c>
      <c r="C237" s="11" t="s">
        <v>13</v>
      </c>
      <c r="D237" s="12" t="s">
        <v>246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159</v>
      </c>
      <c r="B238" s="12" t="s">
        <v>247</v>
      </c>
      <c r="C238" s="11" t="s">
        <v>13</v>
      </c>
      <c r="D238" s="12" t="s">
        <v>248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125</v>
      </c>
      <c r="J238" s="10">
        <f>SUM(F238:I238)</f>
        <v>10866.880000000001</v>
      </c>
      <c r="K238" s="10">
        <f>E238-J238</f>
        <v>64133.119999999995</v>
      </c>
    </row>
    <row r="239" spans="1:11" x14ac:dyDescent="0.25">
      <c r="A239" s="33" t="s">
        <v>249</v>
      </c>
      <c r="B239" s="33"/>
      <c r="C239" s="33"/>
      <c r="D239" s="33"/>
      <c r="E239" s="34">
        <f>SUM(E8:E12,E15,E18:E20,E23:E26,E29:E32,E35:E38,E41:E45,E49:E54,E57:E65,E68:E78,E81:E85,E90:E96,E99:E108,E111,E115:E116,E119:E123,E129:E131,E134:E141,E144:E146,E149:E150,E153:E201,E204,E209:E219,E222,E229,E233,E237:E238)</f>
        <v>6866691.3700000001</v>
      </c>
      <c r="F239" s="34">
        <f>SUM(F8:F12,F15,F18:F20,F23:F26,F29:F32,F35:F38,F41:F45,F49:F54,F57:F65,F68:F78,F81:F85,F90:F96,F99:F108,F111,F115:F116,F119:F123,F129:F131,F134:F141,F144:F146,F149:F150,F153:F201,F204,F209:F219,F222,F229,F233,F237,F238)</f>
        <v>197074.03999999998</v>
      </c>
      <c r="G239" s="34">
        <f>SUM(G8:G12,G15,G18:G20,G23:G26,G29:G32,G35:G38,G41:G45,G49:G54,G57:G65,G68:G78,G81:G85,G90:G96,G99:G108,G111,G115:G116,G119:G123,G129:G131,G134:G141,G144:G146,G149:G150,G153:G201,G204,G209:G219,G222,G229,G233,G237:G238)</f>
        <v>473204.39999999997</v>
      </c>
      <c r="H239" s="34">
        <f>SUM(H8:H12,H15,H18:H20,H23:H26,H29:H32,H35:H38,H41:H45,H49:H54,H57:H65,H68:H78,H81:H85,H90:H96,H99:H108,H111,H115:H116,H119:H123,H129:H131,H134:H141,H144:H146,H149:H150,H153:H201,H204,H209:H219,H222,H229,H233,H237:H238)</f>
        <v>207888.54999999996</v>
      </c>
      <c r="I239" s="34">
        <f>SUM(I8:I12,I15,I18:I20,I23:I26,I29:I32,I35:I38,I41:I45,I49:I54,I57:I65,I68:I78,I81:I85,I90:I96,I99:I108,I111,I115:I116,I119:I123,I129:I131,I134:I141,I144:I146,I149:I150,I153:I201,I204,I209:I219,I222,I229,I233,I237:I238)</f>
        <v>630946.71999999986</v>
      </c>
      <c r="J239" s="34">
        <f>SUM(J8:J12,J15,J18:J20,J23:J26,J29:J32,J35:J38,J41:J45,J49:J54,J57:J65,J68:J78,J81:J85,J90:J96,J99:J108,J111,J115:J116,J119:J123,J129:J131,J134:J141,J144:J146,J149:J150,J153:J201,J204,J209:J219,J222,J229,J233,J237:J238)</f>
        <v>1509113.7099999995</v>
      </c>
      <c r="K239" s="34">
        <f>SUM(K8:K12,K15,K18:K20,K23:K26,K29:K32,K35:K38,K41:K45,K49:K54,K57:K65,K68:K78,K81:K85,K90:K96,K99:K108,K111,K115:K116,K119:K123,K129:K131,K134:K141,K144:K146,K149:K150,K153:K201,K204,K209:K219,K222,K229,K233,K237:K238)</f>
        <v>5357577.6599999992</v>
      </c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220:K221"/>
    <mergeCell ref="A227:K228"/>
    <mergeCell ref="A231:K232"/>
    <mergeCell ref="A235:K236"/>
    <mergeCell ref="A239:D239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2025-07-03T15:44:04Z</cp:lastPrinted>
  <dcterms:created xsi:type="dcterms:W3CDTF">2023-09-13T18:37:24Z</dcterms:created>
  <dcterms:modified xsi:type="dcterms:W3CDTF">2025-07-03T15:44:31Z</dcterms:modified>
</cp:coreProperties>
</file>