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drawings/drawing2.xml" ContentType="application/vnd.openxmlformats-officedocument.drawing+xml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drawings/drawing3.xml" ContentType="application/vnd.openxmlformats-officedocument.drawing+xml"/>
  <Override PartName="/xl/embeddings/oleObject5.bin" ContentType="application/vnd.openxmlformats-officedocument.oleObject"/>
  <Override PartName="/xl/embeddings/oleObject6.bin" ContentType="application/vnd.openxmlformats-officedocument.oleObject"/>
  <Override PartName="/xl/drawings/drawing4.xml" ContentType="application/vnd.openxmlformats-officedocument.drawing+xml"/>
  <Override PartName="/xl/embeddings/oleObject7.bin" ContentType="application/vnd.openxmlformats-officedocument.oleObject"/>
  <Override PartName="/xl/embeddings/oleObject8.bin" ContentType="application/vnd.openxmlformats-officedocument.oleObject"/>
  <Override PartName="/xl/drawings/drawing5.xml" ContentType="application/vnd.openxmlformats-officedocument.drawing+xml"/>
  <Override PartName="/xl/embeddings/oleObject9.bin" ContentType="application/vnd.openxmlformats-officedocument.oleObject"/>
  <Override PartName="/xl/embeddings/oleObject10.bin" ContentType="application/vnd.openxmlformats-officedocument.oleObject"/>
  <Override PartName="/xl/drawings/drawing6.xml" ContentType="application/vnd.openxmlformats-officedocument.drawing+xml"/>
  <Override PartName="/xl/embeddings/oleObject11.bin" ContentType="application/vnd.openxmlformats-officedocument.oleObject"/>
  <Override PartName="/xl/embeddings/oleObject12.bin" ContentType="application/vnd.openxmlformats-officedocument.oleObject"/>
  <Override PartName="/xl/drawings/drawing7.xml" ContentType="application/vnd.openxmlformats-officedocument.drawing+xml"/>
  <Override PartName="/xl/embeddings/oleObject13.bin" ContentType="application/vnd.openxmlformats-officedocument.oleObject"/>
  <Override PartName="/xl/embeddings/oleObject14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airo.garo\Desktop\CONTABILIDAD\CONTABILIDAD 2025\conciliacion 2025\"/>
    </mc:Choice>
  </mc:AlternateContent>
  <xr:revisionPtr revIDLastSave="0" documentId="13_ncr:1_{D1C4D2B8-C439-4A40-AE2C-CF7ADE7D9670}" xr6:coauthVersionLast="47" xr6:coauthVersionMax="47" xr10:uidLastSave="{00000000-0000-0000-0000-000000000000}"/>
  <bookViews>
    <workbookView xWindow="390" yWindow="390" windowWidth="20595" windowHeight="14925" firstSheet="4" activeTab="6" xr2:uid="{00000000-000D-0000-FFFF-FFFF00000000}"/>
  </bookViews>
  <sheets>
    <sheet name="CUENTA DICIEMBRE 2024" sheetId="91" r:id="rId1"/>
    <sheet name="CUENTA ENERO 2025" sheetId="92" r:id="rId2"/>
    <sheet name="CUENTA FEBRERO 2025" sheetId="93" r:id="rId3"/>
    <sheet name="CUENTA MARZO 2025" sheetId="94" r:id="rId4"/>
    <sheet name="CUENTA ABRIL  2025 (2)" sheetId="96" r:id="rId5"/>
    <sheet name="CUENTA MAYO  2025" sheetId="95" r:id="rId6"/>
    <sheet name="CUENTA JUNIO  2025" sheetId="97" r:id="rId7"/>
  </sheets>
  <definedNames>
    <definedName name="_xlnm.Print_Area" localSheetId="4">'CUENTA ABRIL  2025 (2)'!$A$1:$G$46</definedName>
    <definedName name="_xlnm.Print_Area" localSheetId="0">'CUENTA DICIEMBRE 2024'!$A$1:$G$44</definedName>
    <definedName name="_xlnm.Print_Area" localSheetId="1">'CUENTA ENERO 2025'!$A$1:$G$44</definedName>
    <definedName name="_xlnm.Print_Area" localSheetId="2">'CUENTA FEBRERO 2025'!$A$1:$G$45</definedName>
    <definedName name="_xlnm.Print_Area" localSheetId="6">'CUENTA JUNIO  2025'!$A$1:$G$43</definedName>
    <definedName name="_xlnm.Print_Area" localSheetId="3">'CUENTA MARZO 2025'!$A$1:$G$46</definedName>
    <definedName name="_xlnm.Print_Area" localSheetId="5">'CUENTA MAYO  2025'!$A$1:$G$45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4" i="97" l="1"/>
  <c r="D21" i="97"/>
  <c r="E21" i="97"/>
  <c r="F19" i="95"/>
  <c r="F20" i="95" s="1"/>
  <c r="E19" i="95"/>
  <c r="F14" i="95"/>
  <c r="D22" i="96"/>
  <c r="E20" i="96"/>
  <c r="E22" i="96" s="1"/>
  <c r="F14" i="96"/>
  <c r="F22" i="96" s="1"/>
  <c r="F21" i="97" l="1"/>
  <c r="F17" i="97"/>
  <c r="F18" i="97" s="1"/>
  <c r="F19" i="97" s="1"/>
  <c r="F20" i="97" s="1"/>
  <c r="F17" i="96"/>
  <c r="F18" i="96" s="1"/>
  <c r="F19" i="96" s="1"/>
  <c r="F20" i="96" s="1"/>
  <c r="F21" i="96" s="1"/>
  <c r="E21" i="95"/>
  <c r="D21" i="95"/>
  <c r="F19" i="94"/>
  <c r="F20" i="94" s="1"/>
  <c r="F21" i="94" s="1"/>
  <c r="F21" i="95" l="1"/>
  <c r="F17" i="95"/>
  <c r="F18" i="95" s="1"/>
  <c r="F14" i="94"/>
  <c r="E22" i="94"/>
  <c r="D22" i="94"/>
  <c r="E21" i="93"/>
  <c r="F14" i="93"/>
  <c r="F17" i="93" s="1"/>
  <c r="F18" i="93" s="1"/>
  <c r="F19" i="93" s="1"/>
  <c r="F20" i="93" s="1"/>
  <c r="D21" i="93"/>
  <c r="F14" i="92"/>
  <c r="F17" i="92" s="1"/>
  <c r="D18" i="92"/>
  <c r="E18" i="92"/>
  <c r="E26" i="91"/>
  <c r="D28" i="91"/>
  <c r="E28" i="91"/>
  <c r="F22" i="94" l="1"/>
  <c r="F17" i="94"/>
  <c r="F18" i="94" s="1"/>
  <c r="F21" i="93"/>
  <c r="F18" i="92"/>
  <c r="F28" i="91"/>
  <c r="F17" i="91"/>
  <c r="F18" i="91" s="1"/>
  <c r="F19" i="91" s="1"/>
  <c r="F20" i="91" s="1"/>
  <c r="F21" i="91" s="1"/>
  <c r="F22" i="91" s="1"/>
  <c r="F23" i="91" s="1"/>
  <c r="F24" i="91" s="1"/>
  <c r="F25" i="91" s="1"/>
  <c r="F26" i="91" s="1"/>
  <c r="F27" i="91" s="1"/>
</calcChain>
</file>

<file path=xl/sharedStrings.xml><?xml version="1.0" encoding="utf-8"?>
<sst xmlns="http://schemas.openxmlformats.org/spreadsheetml/2006/main" count="161" uniqueCount="60">
  <si>
    <t>BANCO DE RESERVAS DE LA REPUBLICA DOMINICANA</t>
  </si>
  <si>
    <t xml:space="preserve">RD$ </t>
  </si>
  <si>
    <t xml:space="preserve">BALANCE INICIAL </t>
  </si>
  <si>
    <t>FECHA</t>
  </si>
  <si>
    <t>No. CK / TRANSF</t>
  </si>
  <si>
    <t>BENEFICIARIO</t>
  </si>
  <si>
    <t>INGRESOS</t>
  </si>
  <si>
    <t>EGRESOS</t>
  </si>
  <si>
    <t>BALANCE</t>
  </si>
  <si>
    <t xml:space="preserve">             </t>
  </si>
  <si>
    <t>Cuenta Bancaria No. 9600883648</t>
  </si>
  <si>
    <t>NULO</t>
  </si>
  <si>
    <t>SRA. CLAUDIA REYES</t>
  </si>
  <si>
    <t>DISPONIBILIDAD EN LIBROS MINERIA.</t>
  </si>
  <si>
    <t>KETY DE LA CRUZ</t>
  </si>
  <si>
    <t>Enc. Depto. Financiero</t>
  </si>
  <si>
    <t>COMISION MANEJO DE CUENTA</t>
  </si>
  <si>
    <t>IMPUESTO 0.15%</t>
  </si>
  <si>
    <t>GOBERNACION JPD</t>
  </si>
  <si>
    <t>000401</t>
  </si>
  <si>
    <t>000400</t>
  </si>
  <si>
    <t>000402</t>
  </si>
  <si>
    <t>000403</t>
  </si>
  <si>
    <t>000404</t>
  </si>
  <si>
    <t>000405</t>
  </si>
  <si>
    <t>000406</t>
  </si>
  <si>
    <t>000407</t>
  </si>
  <si>
    <t>DEL 01 AL 31 DE DICIEMBRE  DEL 2024</t>
  </si>
  <si>
    <t>BALANCE AL 31/12/2024</t>
  </si>
  <si>
    <t>TRANSFERENCIA TR-0070</t>
  </si>
  <si>
    <t>BALANCE AL 31/01/2025</t>
  </si>
  <si>
    <t>DEL 01 AL 31 DE ENERO  DEL 2025</t>
  </si>
  <si>
    <t>DEL 01 AL 28 DE FEBRERO  DEL 2025</t>
  </si>
  <si>
    <t>BALANCE AL 28/02/2025</t>
  </si>
  <si>
    <t>TR-0071</t>
  </si>
  <si>
    <t>ROLANDO MUÑOZ MEJIA</t>
  </si>
  <si>
    <t>IMPUSTOS 0.15%</t>
  </si>
  <si>
    <t>COPMISION MANEJO DE CUENTA</t>
  </si>
  <si>
    <t>BALANCE AL 31/03/2025</t>
  </si>
  <si>
    <t>DEL 01 AL 31 DE MARZO  DEL 2025</t>
  </si>
  <si>
    <t>000408</t>
  </si>
  <si>
    <t>SILVIA PEÑA</t>
  </si>
  <si>
    <t>000409</t>
  </si>
  <si>
    <t xml:space="preserve">GOBERNACION </t>
  </si>
  <si>
    <t>IMPUESTOS 0.15%</t>
  </si>
  <si>
    <t>TRANSFERENCIA FRI-000166</t>
  </si>
  <si>
    <t>DEL 01 AL 30 DE ABRIL   DEL 2025</t>
  </si>
  <si>
    <t>BALANCE AL 30/04/2025</t>
  </si>
  <si>
    <t>000410</t>
  </si>
  <si>
    <t>000411</t>
  </si>
  <si>
    <t>TR-0072</t>
  </si>
  <si>
    <t>VIDA FM</t>
  </si>
  <si>
    <t>TR-0073</t>
  </si>
  <si>
    <t>CONSORCIO DE TARJETAS</t>
  </si>
  <si>
    <t>000412</t>
  </si>
  <si>
    <t>DEL 01 AL 31 DE MAYO  DEL 2025</t>
  </si>
  <si>
    <t>BALANCE AL 31/05/2025</t>
  </si>
  <si>
    <t>BALANCE AL 30/06/2025</t>
  </si>
  <si>
    <t>000413</t>
  </si>
  <si>
    <t>DEL 01 AL 30 DE JUNIO 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</si>
</sst>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&quot;RD$&quot;* #,##0.00_);_(&quot;RD$&quot;* \(#,##0.00\);_(&quot;RD$&quot;* &quot;-&quot;??_);_(@_)"/>
    <numFmt numFmtId="165" formatCode="dd/mm/yyyy;@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theme="1"/>
      <name val="Garamond"/>
      <family val="1"/>
    </font>
    <font>
      <sz val="20"/>
      <color theme="1"/>
      <name val="Brush Script MT"/>
      <family val="4"/>
    </font>
    <font>
      <sz val="9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9"/>
      <color theme="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0"/>
      <name val="Arial"/>
      <family val="2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ck">
        <color theme="3" tint="-0.24994659260841701"/>
      </top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5" fillId="0" borderId="0"/>
    <xf numFmtId="43" fontId="15" fillId="0" borderId="0" applyFont="0" applyFill="0" applyBorder="0" applyAlignment="0" applyProtection="0"/>
    <xf numFmtId="0" fontId="15" fillId="0" borderId="0"/>
  </cellStyleXfs>
  <cellXfs count="52">
    <xf numFmtId="0" fontId="0" fillId="0" borderId="0" xfId="0"/>
    <xf numFmtId="0" fontId="3" fillId="0" borderId="0" xfId="0" applyFont="1"/>
    <xf numFmtId="49" fontId="0" fillId="0" borderId="0" xfId="0" applyNumberFormat="1" applyAlignment="1">
      <alignment horizontal="center" vertical="justify"/>
    </xf>
    <xf numFmtId="4" fontId="0" fillId="0" borderId="0" xfId="1" applyNumberFormat="1" applyFont="1"/>
    <xf numFmtId="49" fontId="4" fillId="0" borderId="0" xfId="0" applyNumberFormat="1" applyFont="1" applyAlignment="1">
      <alignment horizontal="center" vertical="justify"/>
    </xf>
    <xf numFmtId="0" fontId="4" fillId="0" borderId="0" xfId="0" applyFont="1"/>
    <xf numFmtId="4" fontId="4" fillId="0" borderId="0" xfId="1" applyNumberFormat="1" applyFont="1"/>
    <xf numFmtId="4" fontId="2" fillId="2" borderId="0" xfId="1" applyNumberFormat="1" applyFont="1" applyFill="1" applyBorder="1" applyAlignment="1"/>
    <xf numFmtId="164" fontId="2" fillId="2" borderId="0" xfId="1" applyNumberFormat="1" applyFont="1" applyFill="1" applyBorder="1" applyAlignment="1"/>
    <xf numFmtId="0" fontId="2" fillId="0" borderId="0" xfId="0" applyFont="1" applyAlignment="1">
      <alignment horizontal="left"/>
    </xf>
    <xf numFmtId="49" fontId="2" fillId="0" borderId="0" xfId="0" applyNumberFormat="1" applyFont="1" applyAlignment="1">
      <alignment horizontal="left" vertical="justify"/>
    </xf>
    <xf numFmtId="4" fontId="2" fillId="0" borderId="0" xfId="1" applyNumberFormat="1" applyFont="1" applyFill="1" applyBorder="1" applyAlignment="1"/>
    <xf numFmtId="4" fontId="1" fillId="0" borderId="0" xfId="1" applyNumberFormat="1" applyFont="1" applyFill="1" applyBorder="1" applyAlignment="1"/>
    <xf numFmtId="0" fontId="2" fillId="2" borderId="1" xfId="0" applyFont="1" applyFill="1" applyBorder="1" applyAlignment="1">
      <alignment horizontal="center"/>
    </xf>
    <xf numFmtId="49" fontId="2" fillId="2" borderId="1" xfId="0" applyNumberFormat="1" applyFont="1" applyFill="1" applyBorder="1" applyAlignment="1">
      <alignment horizontal="center" vertical="justify"/>
    </xf>
    <xf numFmtId="4" fontId="2" fillId="2" borderId="1" xfId="1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165" fontId="0" fillId="0" borderId="0" xfId="0" applyNumberFormat="1" applyAlignment="1">
      <alignment horizontal="left"/>
    </xf>
    <xf numFmtId="43" fontId="11" fillId="0" borderId="0" xfId="1" applyFont="1" applyBorder="1" applyAlignment="1"/>
    <xf numFmtId="43" fontId="2" fillId="2" borderId="2" xfId="1" applyFont="1" applyFill="1" applyBorder="1" applyAlignment="1"/>
    <xf numFmtId="49" fontId="0" fillId="0" borderId="0" xfId="0" applyNumberFormat="1" applyAlignment="1">
      <alignment vertical="justify"/>
    </xf>
    <xf numFmtId="0" fontId="14" fillId="0" borderId="0" xfId="0" applyFont="1" applyProtection="1">
      <protection locked="0"/>
    </xf>
    <xf numFmtId="0" fontId="14" fillId="0" borderId="0" xfId="0" applyFont="1"/>
    <xf numFmtId="0" fontId="0" fillId="0" borderId="3" xfId="0" applyBorder="1"/>
    <xf numFmtId="4" fontId="0" fillId="0" borderId="3" xfId="1" applyNumberFormat="1" applyFont="1" applyBorder="1"/>
    <xf numFmtId="0" fontId="10" fillId="0" borderId="0" xfId="0" applyFont="1" applyAlignment="1">
      <alignment horizontal="left"/>
    </xf>
    <xf numFmtId="0" fontId="14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vertical="top"/>
    </xf>
    <xf numFmtId="0" fontId="16" fillId="3" borderId="0" xfId="0" applyFont="1" applyFill="1" applyAlignment="1">
      <alignment horizontal="center"/>
    </xf>
    <xf numFmtId="43" fontId="16" fillId="3" borderId="0" xfId="1" applyFont="1" applyFill="1" applyBorder="1" applyAlignment="1"/>
    <xf numFmtId="4" fontId="11" fillId="3" borderId="0" xfId="1" applyNumberFormat="1" applyFont="1" applyFill="1" applyBorder="1" applyAlignment="1">
      <alignment vertical="center"/>
    </xf>
    <xf numFmtId="4" fontId="11" fillId="3" borderId="0" xfId="1" applyNumberFormat="1" applyFont="1" applyFill="1" applyBorder="1" applyAlignment="1"/>
    <xf numFmtId="49" fontId="11" fillId="3" borderId="0" xfId="0" applyNumberFormat="1" applyFont="1" applyFill="1" applyAlignment="1">
      <alignment horizontal="center" vertical="justify"/>
    </xf>
    <xf numFmtId="4" fontId="11" fillId="3" borderId="0" xfId="1" applyNumberFormat="1" applyFont="1" applyFill="1" applyBorder="1" applyAlignment="1">
      <alignment horizontal="center"/>
    </xf>
    <xf numFmtId="4" fontId="1" fillId="3" borderId="0" xfId="1" applyNumberFormat="1" applyFont="1" applyFill="1" applyBorder="1" applyAlignment="1">
      <alignment horizontal="center"/>
    </xf>
    <xf numFmtId="40" fontId="11" fillId="3" borderId="0" xfId="1" applyNumberFormat="1" applyFont="1" applyFill="1" applyBorder="1" applyAlignment="1"/>
    <xf numFmtId="164" fontId="2" fillId="2" borderId="2" xfId="1" applyNumberFormat="1" applyFont="1" applyFill="1" applyBorder="1" applyAlignment="1">
      <alignment vertical="center"/>
    </xf>
    <xf numFmtId="43" fontId="0" fillId="0" borderId="0" xfId="0" applyNumberFormat="1"/>
    <xf numFmtId="0" fontId="12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0" fillId="0" borderId="0" xfId="0"/>
    <xf numFmtId="4" fontId="2" fillId="2" borderId="0" xfId="1" applyNumberFormat="1" applyFont="1" applyFill="1" applyBorder="1" applyAlignment="1">
      <alignment horizontal="center"/>
    </xf>
    <xf numFmtId="14" fontId="2" fillId="2" borderId="2" xfId="0" applyNumberFormat="1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13" fillId="0" borderId="0" xfId="0" applyFont="1" applyAlignment="1" applyProtection="1">
      <alignment horizontal="center" vertical="center"/>
      <protection locked="0"/>
    </xf>
    <xf numFmtId="0" fontId="14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</cellXfs>
  <cellStyles count="5">
    <cellStyle name="Millares" xfId="1" builtinId="3"/>
    <cellStyle name="Millares 2" xfId="3" xr:uid="{A882AC6A-5880-4D9B-8876-5C0E1ECBDBE5}"/>
    <cellStyle name="Normal" xfId="0" builtinId="0"/>
    <cellStyle name="Normal 2" xfId="2" xr:uid="{D67896F7-6D15-4F86-BFD0-391A0A341A9D}"/>
    <cellStyle name="Normal 2 2" xfId="4" xr:uid="{BD4948F3-9617-4D86-BD04-DC616D031FC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0</xdr:row>
          <xdr:rowOff>0</xdr:rowOff>
        </xdr:from>
        <xdr:to>
          <xdr:col>3</xdr:col>
          <xdr:colOff>0</xdr:colOff>
          <xdr:row>3</xdr:row>
          <xdr:rowOff>0</xdr:rowOff>
        </xdr:to>
        <xdr:sp macro="" textlink="">
          <xdr:nvSpPr>
            <xdr:cNvPr id="98305" name="Object 1" hidden="1">
              <a:extLst>
                <a:ext uri="{63B3BB69-23CF-44E3-9099-C40C66FF867C}">
                  <a14:compatExt spid="_x0000_s98305"/>
                </a:ext>
                <a:ext uri="{FF2B5EF4-FFF2-40B4-BE49-F238E27FC236}">
                  <a16:creationId xmlns:a16="http://schemas.microsoft.com/office/drawing/2014/main" id="{00000000-0008-0000-0000-0000018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1371600</xdr:colOff>
          <xdr:row>0</xdr:row>
          <xdr:rowOff>66675</xdr:rowOff>
        </xdr:from>
        <xdr:to>
          <xdr:col>3</xdr:col>
          <xdr:colOff>0</xdr:colOff>
          <xdr:row>3</xdr:row>
          <xdr:rowOff>123825</xdr:rowOff>
        </xdr:to>
        <xdr:sp macro="" textlink="">
          <xdr:nvSpPr>
            <xdr:cNvPr id="98306" name="Object 2" hidden="1">
              <a:extLst>
                <a:ext uri="{63B3BB69-23CF-44E3-9099-C40C66FF867C}">
                  <a14:compatExt spid="_x0000_s98306"/>
                </a:ext>
                <a:ext uri="{FF2B5EF4-FFF2-40B4-BE49-F238E27FC236}">
                  <a16:creationId xmlns:a16="http://schemas.microsoft.com/office/drawing/2014/main" id="{00000000-0008-0000-0000-0000028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C6D9F0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2</xdr:col>
      <xdr:colOff>457200</xdr:colOff>
      <xdr:row>1</xdr:row>
      <xdr:rowOff>9525</xdr:rowOff>
    </xdr:from>
    <xdr:to>
      <xdr:col>4</xdr:col>
      <xdr:colOff>165735</xdr:colOff>
      <xdr:row>5</xdr:row>
      <xdr:rowOff>172720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57425" y="209550"/>
          <a:ext cx="2337435" cy="119189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41</xdr:row>
      <xdr:rowOff>190500</xdr:rowOff>
    </xdr:from>
    <xdr:to>
      <xdr:col>5</xdr:col>
      <xdr:colOff>704850</xdr:colOff>
      <xdr:row>43</xdr:row>
      <xdr:rowOff>45720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86850"/>
          <a:ext cx="6191250" cy="24574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0</xdr:row>
          <xdr:rowOff>0</xdr:rowOff>
        </xdr:from>
        <xdr:to>
          <xdr:col>3</xdr:col>
          <xdr:colOff>0</xdr:colOff>
          <xdr:row>3</xdr:row>
          <xdr:rowOff>0</xdr:rowOff>
        </xdr:to>
        <xdr:sp macro="" textlink="">
          <xdr:nvSpPr>
            <xdr:cNvPr id="99329" name="Object 1" hidden="1">
              <a:extLst>
                <a:ext uri="{63B3BB69-23CF-44E3-9099-C40C66FF867C}">
                  <a14:compatExt spid="_x0000_s99329"/>
                </a:ext>
                <a:ext uri="{FF2B5EF4-FFF2-40B4-BE49-F238E27FC236}">
                  <a16:creationId xmlns:a16="http://schemas.microsoft.com/office/drawing/2014/main" id="{00000000-0008-0000-0100-0000018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1371600</xdr:colOff>
          <xdr:row>0</xdr:row>
          <xdr:rowOff>66675</xdr:rowOff>
        </xdr:from>
        <xdr:to>
          <xdr:col>3</xdr:col>
          <xdr:colOff>0</xdr:colOff>
          <xdr:row>3</xdr:row>
          <xdr:rowOff>123825</xdr:rowOff>
        </xdr:to>
        <xdr:sp macro="" textlink="">
          <xdr:nvSpPr>
            <xdr:cNvPr id="99330" name="Object 2" hidden="1">
              <a:extLst>
                <a:ext uri="{63B3BB69-23CF-44E3-9099-C40C66FF867C}">
                  <a14:compatExt spid="_x0000_s99330"/>
                </a:ext>
                <a:ext uri="{FF2B5EF4-FFF2-40B4-BE49-F238E27FC236}">
                  <a16:creationId xmlns:a16="http://schemas.microsoft.com/office/drawing/2014/main" id="{00000000-0008-0000-0100-0000028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C6D9F0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2</xdr:col>
      <xdr:colOff>457200</xdr:colOff>
      <xdr:row>1</xdr:row>
      <xdr:rowOff>9525</xdr:rowOff>
    </xdr:from>
    <xdr:to>
      <xdr:col>4</xdr:col>
      <xdr:colOff>165735</xdr:colOff>
      <xdr:row>5</xdr:row>
      <xdr:rowOff>172720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57425" y="209550"/>
          <a:ext cx="2337435" cy="119189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41</xdr:row>
      <xdr:rowOff>190500</xdr:rowOff>
    </xdr:from>
    <xdr:to>
      <xdr:col>5</xdr:col>
      <xdr:colOff>704850</xdr:colOff>
      <xdr:row>43</xdr:row>
      <xdr:rowOff>45720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210675"/>
          <a:ext cx="6191250" cy="24574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0</xdr:row>
          <xdr:rowOff>0</xdr:rowOff>
        </xdr:from>
        <xdr:to>
          <xdr:col>3</xdr:col>
          <xdr:colOff>0</xdr:colOff>
          <xdr:row>3</xdr:row>
          <xdr:rowOff>0</xdr:rowOff>
        </xdr:to>
        <xdr:sp macro="" textlink="">
          <xdr:nvSpPr>
            <xdr:cNvPr id="100353" name="Object 1" hidden="1">
              <a:extLst>
                <a:ext uri="{63B3BB69-23CF-44E3-9099-C40C66FF867C}">
                  <a14:compatExt spid="_x0000_s100353"/>
                </a:ext>
                <a:ext uri="{FF2B5EF4-FFF2-40B4-BE49-F238E27FC236}">
                  <a16:creationId xmlns:a16="http://schemas.microsoft.com/office/drawing/2014/main" id="{00000000-0008-0000-0200-0000018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1371600</xdr:colOff>
          <xdr:row>0</xdr:row>
          <xdr:rowOff>66675</xdr:rowOff>
        </xdr:from>
        <xdr:to>
          <xdr:col>3</xdr:col>
          <xdr:colOff>0</xdr:colOff>
          <xdr:row>3</xdr:row>
          <xdr:rowOff>123825</xdr:rowOff>
        </xdr:to>
        <xdr:sp macro="" textlink="">
          <xdr:nvSpPr>
            <xdr:cNvPr id="100354" name="Object 2" hidden="1">
              <a:extLst>
                <a:ext uri="{63B3BB69-23CF-44E3-9099-C40C66FF867C}">
                  <a14:compatExt spid="_x0000_s100354"/>
                </a:ext>
                <a:ext uri="{FF2B5EF4-FFF2-40B4-BE49-F238E27FC236}">
                  <a16:creationId xmlns:a16="http://schemas.microsoft.com/office/drawing/2014/main" id="{00000000-0008-0000-0200-0000028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C6D9F0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2</xdr:col>
      <xdr:colOff>457200</xdr:colOff>
      <xdr:row>1</xdr:row>
      <xdr:rowOff>9525</xdr:rowOff>
    </xdr:from>
    <xdr:to>
      <xdr:col>4</xdr:col>
      <xdr:colOff>165735</xdr:colOff>
      <xdr:row>5</xdr:row>
      <xdr:rowOff>172720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57425" y="209550"/>
          <a:ext cx="2337435" cy="119189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42</xdr:row>
      <xdr:rowOff>190500</xdr:rowOff>
    </xdr:from>
    <xdr:to>
      <xdr:col>5</xdr:col>
      <xdr:colOff>704850</xdr:colOff>
      <xdr:row>44</xdr:row>
      <xdr:rowOff>45720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"/>
          <a:ext cx="6191250" cy="24574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0</xdr:row>
          <xdr:rowOff>0</xdr:rowOff>
        </xdr:from>
        <xdr:to>
          <xdr:col>3</xdr:col>
          <xdr:colOff>0</xdr:colOff>
          <xdr:row>3</xdr:row>
          <xdr:rowOff>0</xdr:rowOff>
        </xdr:to>
        <xdr:sp macro="" textlink="">
          <xdr:nvSpPr>
            <xdr:cNvPr id="101377" name="Object 1" hidden="1">
              <a:extLst>
                <a:ext uri="{63B3BB69-23CF-44E3-9099-C40C66FF867C}">
                  <a14:compatExt spid="_x0000_s101377"/>
                </a:ext>
                <a:ext uri="{FF2B5EF4-FFF2-40B4-BE49-F238E27FC236}">
                  <a16:creationId xmlns:a16="http://schemas.microsoft.com/office/drawing/2014/main" id="{00000000-0008-0000-0300-0000018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1371600</xdr:colOff>
          <xdr:row>0</xdr:row>
          <xdr:rowOff>66675</xdr:rowOff>
        </xdr:from>
        <xdr:to>
          <xdr:col>3</xdr:col>
          <xdr:colOff>0</xdr:colOff>
          <xdr:row>3</xdr:row>
          <xdr:rowOff>123825</xdr:rowOff>
        </xdr:to>
        <xdr:sp macro="" textlink="">
          <xdr:nvSpPr>
            <xdr:cNvPr id="101378" name="Object 2" hidden="1">
              <a:extLst>
                <a:ext uri="{63B3BB69-23CF-44E3-9099-C40C66FF867C}">
                  <a14:compatExt spid="_x0000_s101378"/>
                </a:ext>
                <a:ext uri="{FF2B5EF4-FFF2-40B4-BE49-F238E27FC236}">
                  <a16:creationId xmlns:a16="http://schemas.microsoft.com/office/drawing/2014/main" id="{00000000-0008-0000-0300-0000028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C6D9F0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2</xdr:col>
      <xdr:colOff>457200</xdr:colOff>
      <xdr:row>1</xdr:row>
      <xdr:rowOff>9525</xdr:rowOff>
    </xdr:from>
    <xdr:to>
      <xdr:col>4</xdr:col>
      <xdr:colOff>165735</xdr:colOff>
      <xdr:row>5</xdr:row>
      <xdr:rowOff>172720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57425" y="209550"/>
          <a:ext cx="2337435" cy="119189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43</xdr:row>
      <xdr:rowOff>190500</xdr:rowOff>
    </xdr:from>
    <xdr:to>
      <xdr:col>5</xdr:col>
      <xdr:colOff>704850</xdr:colOff>
      <xdr:row>45</xdr:row>
      <xdr:rowOff>45720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648825"/>
          <a:ext cx="6191250" cy="24574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0</xdr:row>
          <xdr:rowOff>0</xdr:rowOff>
        </xdr:from>
        <xdr:to>
          <xdr:col>3</xdr:col>
          <xdr:colOff>0</xdr:colOff>
          <xdr:row>3</xdr:row>
          <xdr:rowOff>0</xdr:rowOff>
        </xdr:to>
        <xdr:sp macro="" textlink="">
          <xdr:nvSpPr>
            <xdr:cNvPr id="103425" name="Object 1" hidden="1">
              <a:extLst>
                <a:ext uri="{63B3BB69-23CF-44E3-9099-C40C66FF867C}">
                  <a14:compatExt spid="_x0000_s103425"/>
                </a:ext>
                <a:ext uri="{FF2B5EF4-FFF2-40B4-BE49-F238E27FC236}">
                  <a16:creationId xmlns:a16="http://schemas.microsoft.com/office/drawing/2014/main" id="{00000000-0008-0000-0400-0000019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1371600</xdr:colOff>
          <xdr:row>0</xdr:row>
          <xdr:rowOff>66675</xdr:rowOff>
        </xdr:from>
        <xdr:to>
          <xdr:col>3</xdr:col>
          <xdr:colOff>0</xdr:colOff>
          <xdr:row>3</xdr:row>
          <xdr:rowOff>123825</xdr:rowOff>
        </xdr:to>
        <xdr:sp macro="" textlink="">
          <xdr:nvSpPr>
            <xdr:cNvPr id="103426" name="Object 2" hidden="1">
              <a:extLst>
                <a:ext uri="{63B3BB69-23CF-44E3-9099-C40C66FF867C}">
                  <a14:compatExt spid="_x0000_s103426"/>
                </a:ext>
                <a:ext uri="{FF2B5EF4-FFF2-40B4-BE49-F238E27FC236}">
                  <a16:creationId xmlns:a16="http://schemas.microsoft.com/office/drawing/2014/main" id="{00000000-0008-0000-0400-0000029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C6D9F0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2</xdr:col>
      <xdr:colOff>457200</xdr:colOff>
      <xdr:row>1</xdr:row>
      <xdr:rowOff>9525</xdr:rowOff>
    </xdr:from>
    <xdr:to>
      <xdr:col>4</xdr:col>
      <xdr:colOff>165735</xdr:colOff>
      <xdr:row>5</xdr:row>
      <xdr:rowOff>172720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57425" y="209550"/>
          <a:ext cx="2337435" cy="119189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43</xdr:row>
      <xdr:rowOff>190500</xdr:rowOff>
    </xdr:from>
    <xdr:to>
      <xdr:col>5</xdr:col>
      <xdr:colOff>704850</xdr:colOff>
      <xdr:row>45</xdr:row>
      <xdr:rowOff>45720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858375"/>
          <a:ext cx="6191250" cy="24574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0</xdr:row>
          <xdr:rowOff>0</xdr:rowOff>
        </xdr:from>
        <xdr:to>
          <xdr:col>3</xdr:col>
          <xdr:colOff>0</xdr:colOff>
          <xdr:row>3</xdr:row>
          <xdr:rowOff>0</xdr:rowOff>
        </xdr:to>
        <xdr:sp macro="" textlink="">
          <xdr:nvSpPr>
            <xdr:cNvPr id="102401" name="Object 1" hidden="1">
              <a:extLst>
                <a:ext uri="{63B3BB69-23CF-44E3-9099-C40C66FF867C}">
                  <a14:compatExt spid="_x0000_s102401"/>
                </a:ext>
                <a:ext uri="{FF2B5EF4-FFF2-40B4-BE49-F238E27FC236}">
                  <a16:creationId xmlns:a16="http://schemas.microsoft.com/office/drawing/2014/main" id="{00000000-0008-0000-0500-0000019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1371600</xdr:colOff>
          <xdr:row>0</xdr:row>
          <xdr:rowOff>66675</xdr:rowOff>
        </xdr:from>
        <xdr:to>
          <xdr:col>3</xdr:col>
          <xdr:colOff>0</xdr:colOff>
          <xdr:row>3</xdr:row>
          <xdr:rowOff>123825</xdr:rowOff>
        </xdr:to>
        <xdr:sp macro="" textlink="">
          <xdr:nvSpPr>
            <xdr:cNvPr id="102402" name="Object 2" hidden="1">
              <a:extLst>
                <a:ext uri="{63B3BB69-23CF-44E3-9099-C40C66FF867C}">
                  <a14:compatExt spid="_x0000_s102402"/>
                </a:ext>
                <a:ext uri="{FF2B5EF4-FFF2-40B4-BE49-F238E27FC236}">
                  <a16:creationId xmlns:a16="http://schemas.microsoft.com/office/drawing/2014/main" id="{00000000-0008-0000-0500-0000029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C6D9F0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2</xdr:col>
      <xdr:colOff>457200</xdr:colOff>
      <xdr:row>1</xdr:row>
      <xdr:rowOff>9525</xdr:rowOff>
    </xdr:from>
    <xdr:to>
      <xdr:col>4</xdr:col>
      <xdr:colOff>165735</xdr:colOff>
      <xdr:row>5</xdr:row>
      <xdr:rowOff>172720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57425" y="209550"/>
          <a:ext cx="2337435" cy="119189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42</xdr:row>
      <xdr:rowOff>190500</xdr:rowOff>
    </xdr:from>
    <xdr:to>
      <xdr:col>5</xdr:col>
      <xdr:colOff>704850</xdr:colOff>
      <xdr:row>44</xdr:row>
      <xdr:rowOff>45720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858375"/>
          <a:ext cx="6191250" cy="24574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0</xdr:row>
          <xdr:rowOff>0</xdr:rowOff>
        </xdr:from>
        <xdr:to>
          <xdr:col>3</xdr:col>
          <xdr:colOff>0</xdr:colOff>
          <xdr:row>3</xdr:row>
          <xdr:rowOff>0</xdr:rowOff>
        </xdr:to>
        <xdr:sp macro="" textlink="">
          <xdr:nvSpPr>
            <xdr:cNvPr id="105473" name="Object 1" hidden="1">
              <a:extLst>
                <a:ext uri="{63B3BB69-23CF-44E3-9099-C40C66FF867C}">
                  <a14:compatExt spid="_x0000_s105473"/>
                </a:ext>
                <a:ext uri="{FF2B5EF4-FFF2-40B4-BE49-F238E27FC236}">
                  <a16:creationId xmlns:a16="http://schemas.microsoft.com/office/drawing/2014/main" id="{7ED8BAC0-2831-44C8-B73D-DBF1A23AEB0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1371600</xdr:colOff>
          <xdr:row>0</xdr:row>
          <xdr:rowOff>66675</xdr:rowOff>
        </xdr:from>
        <xdr:to>
          <xdr:col>3</xdr:col>
          <xdr:colOff>0</xdr:colOff>
          <xdr:row>3</xdr:row>
          <xdr:rowOff>123825</xdr:rowOff>
        </xdr:to>
        <xdr:sp macro="" textlink="">
          <xdr:nvSpPr>
            <xdr:cNvPr id="105474" name="Object 2" hidden="1">
              <a:extLst>
                <a:ext uri="{63B3BB69-23CF-44E3-9099-C40C66FF867C}">
                  <a14:compatExt spid="_x0000_s105474"/>
                </a:ext>
                <a:ext uri="{FF2B5EF4-FFF2-40B4-BE49-F238E27FC236}">
                  <a16:creationId xmlns:a16="http://schemas.microsoft.com/office/drawing/2014/main" id="{4CEBBC3F-739B-4002-9A11-80F40FF42AE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C6D9F0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2</xdr:col>
      <xdr:colOff>457200</xdr:colOff>
      <xdr:row>1</xdr:row>
      <xdr:rowOff>9525</xdr:rowOff>
    </xdr:from>
    <xdr:to>
      <xdr:col>4</xdr:col>
      <xdr:colOff>165735</xdr:colOff>
      <xdr:row>5</xdr:row>
      <xdr:rowOff>172720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92596D0-A92C-4E4C-B657-04902E2319F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57425" y="209550"/>
          <a:ext cx="2337435" cy="119189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40</xdr:row>
      <xdr:rowOff>190500</xdr:rowOff>
    </xdr:from>
    <xdr:to>
      <xdr:col>5</xdr:col>
      <xdr:colOff>704850</xdr:colOff>
      <xdr:row>42</xdr:row>
      <xdr:rowOff>45720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C736757-354D-4F8A-97B2-2FAF36B549CC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648825"/>
          <a:ext cx="6191250" cy="24574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image" Target="../media/image2.emf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oleObject" Target="../embeddings/oleObject4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3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7" Type="http://schemas.openxmlformats.org/officeDocument/2006/relationships/image" Target="../media/image2.emf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oleObject" Target="../embeddings/oleObject6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5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7" Type="http://schemas.openxmlformats.org/officeDocument/2006/relationships/image" Target="../media/image2.emf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6" Type="http://schemas.openxmlformats.org/officeDocument/2006/relationships/oleObject" Target="../embeddings/oleObject8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7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7" Type="http://schemas.openxmlformats.org/officeDocument/2006/relationships/image" Target="../media/image2.emf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6" Type="http://schemas.openxmlformats.org/officeDocument/2006/relationships/oleObject" Target="../embeddings/oleObject10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9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7" Type="http://schemas.openxmlformats.org/officeDocument/2006/relationships/image" Target="../media/image2.emf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6" Type="http://schemas.openxmlformats.org/officeDocument/2006/relationships/oleObject" Target="../embeddings/oleObject1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1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7" Type="http://schemas.openxmlformats.org/officeDocument/2006/relationships/image" Target="../media/image2.emf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6" Type="http://schemas.openxmlformats.org/officeDocument/2006/relationships/oleObject" Target="../embeddings/oleObject14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ED954F-18DB-4E62-A58D-2AD50F4A8223}">
  <dimension ref="A1:K44"/>
  <sheetViews>
    <sheetView showGridLines="0" topLeftCell="A8" workbookViewId="0">
      <selection activeCell="F15" sqref="F15"/>
    </sheetView>
  </sheetViews>
  <sheetFormatPr baseColWidth="10" defaultColWidth="9.140625" defaultRowHeight="15.75" x14ac:dyDescent="0.25"/>
  <cols>
    <col min="1" max="1" width="12" style="1" customWidth="1"/>
    <col min="2" max="2" width="15" style="20" customWidth="1"/>
    <col min="3" max="3" width="27.28515625" customWidth="1"/>
    <col min="4" max="4" width="12.140625" style="3" customWidth="1"/>
    <col min="5" max="5" width="15.85546875" style="3" customWidth="1"/>
    <col min="6" max="6" width="16.7109375" style="3" bestFit="1" customWidth="1"/>
    <col min="7" max="7" width="0.7109375" customWidth="1"/>
    <col min="8" max="8" width="14.42578125" customWidth="1"/>
    <col min="11" max="11" width="10.5703125" bestFit="1" customWidth="1"/>
    <col min="12" max="12" width="11.7109375" bestFit="1" customWidth="1"/>
  </cols>
  <sheetData>
    <row r="1" spans="1:11" x14ac:dyDescent="0.25">
      <c r="B1" s="2"/>
    </row>
    <row r="2" spans="1:11" x14ac:dyDescent="0.25">
      <c r="B2" s="4"/>
      <c r="C2" s="5"/>
      <c r="D2" s="6"/>
      <c r="E2" s="6"/>
    </row>
    <row r="3" spans="1:11" ht="14.25" customHeight="1" x14ac:dyDescent="0.25">
      <c r="B3" s="2"/>
    </row>
    <row r="4" spans="1:11" ht="26.25" customHeight="1" x14ac:dyDescent="0.35">
      <c r="A4" s="48"/>
      <c r="B4" s="48"/>
      <c r="C4" s="48"/>
      <c r="D4" s="48"/>
      <c r="E4" s="48"/>
      <c r="F4" s="48"/>
    </row>
    <row r="5" spans="1:11" ht="24.75" customHeight="1" x14ac:dyDescent="0.25">
      <c r="A5" s="49"/>
      <c r="B5" s="49"/>
      <c r="C5" s="49"/>
      <c r="D5" s="49"/>
      <c r="E5" s="49"/>
      <c r="F5" s="49"/>
    </row>
    <row r="6" spans="1:11" ht="14.25" customHeight="1" x14ac:dyDescent="0.25">
      <c r="A6" s="50"/>
      <c r="B6" s="50"/>
      <c r="C6" s="50"/>
      <c r="D6" s="50"/>
      <c r="E6" s="50"/>
      <c r="F6" s="50"/>
    </row>
    <row r="7" spans="1:11" ht="15" x14ac:dyDescent="0.25">
      <c r="A7" s="27"/>
      <c r="B7" s="27"/>
      <c r="C7" s="27"/>
      <c r="D7" s="27"/>
      <c r="E7" s="27"/>
      <c r="F7" s="27"/>
    </row>
    <row r="8" spans="1:11" ht="18.75" x14ac:dyDescent="0.3">
      <c r="A8" s="51" t="s">
        <v>13</v>
      </c>
      <c r="B8" s="51"/>
      <c r="C8" s="51"/>
      <c r="D8" s="51"/>
      <c r="E8" s="51"/>
      <c r="F8" s="51"/>
    </row>
    <row r="9" spans="1:11" ht="18.75" x14ac:dyDescent="0.3">
      <c r="A9" s="51" t="s">
        <v>0</v>
      </c>
      <c r="B9" s="51"/>
      <c r="C9" s="51"/>
      <c r="D9" s="51"/>
      <c r="E9" s="51"/>
      <c r="F9" s="51"/>
    </row>
    <row r="10" spans="1:11" x14ac:dyDescent="0.25">
      <c r="A10" s="40" t="s">
        <v>27</v>
      </c>
      <c r="B10" s="40"/>
      <c r="C10" s="40"/>
      <c r="D10" s="40"/>
      <c r="E10" s="40"/>
      <c r="F10" s="40"/>
    </row>
    <row r="11" spans="1:11" x14ac:dyDescent="0.25">
      <c r="A11" s="40" t="s">
        <v>1</v>
      </c>
      <c r="B11" s="40"/>
      <c r="C11" s="40"/>
      <c r="D11" s="40"/>
      <c r="E11" s="40"/>
      <c r="F11" s="40"/>
    </row>
    <row r="12" spans="1:11" ht="15" x14ac:dyDescent="0.25">
      <c r="A12" s="41" t="s">
        <v>10</v>
      </c>
      <c r="B12" s="41"/>
      <c r="C12" s="41"/>
      <c r="D12" s="42"/>
      <c r="E12" s="42"/>
      <c r="F12" s="42"/>
    </row>
    <row r="13" spans="1:11" ht="15" x14ac:dyDescent="0.25">
      <c r="A13" s="25"/>
      <c r="B13" s="25"/>
      <c r="C13" s="25"/>
      <c r="D13"/>
      <c r="E13"/>
      <c r="F13"/>
    </row>
    <row r="14" spans="1:11" ht="15" x14ac:dyDescent="0.25">
      <c r="A14" s="43" t="s">
        <v>2</v>
      </c>
      <c r="B14" s="43"/>
      <c r="C14" s="43"/>
      <c r="D14" s="7"/>
      <c r="E14" s="7"/>
      <c r="F14" s="8">
        <v>254636.67</v>
      </c>
    </row>
    <row r="15" spans="1:11" ht="15" x14ac:dyDescent="0.25">
      <c r="A15" s="9"/>
      <c r="B15" s="10"/>
      <c r="C15" s="9"/>
      <c r="D15" s="11"/>
      <c r="E15" s="11"/>
      <c r="F15" s="12"/>
      <c r="K15" s="18"/>
    </row>
    <row r="16" spans="1:11" s="16" customFormat="1" ht="29.25" customHeight="1" thickBot="1" x14ac:dyDescent="0.3">
      <c r="A16" s="13" t="s">
        <v>3</v>
      </c>
      <c r="B16" s="14" t="s">
        <v>4</v>
      </c>
      <c r="C16" s="13" t="s">
        <v>5</v>
      </c>
      <c r="D16" s="15" t="s">
        <v>6</v>
      </c>
      <c r="E16" s="15" t="s">
        <v>7</v>
      </c>
      <c r="F16" s="15" t="s">
        <v>8</v>
      </c>
      <c r="K16" s="18"/>
    </row>
    <row r="17" spans="1:11" s="29" customFormat="1" ht="16.5" customHeight="1" x14ac:dyDescent="0.25">
      <c r="A17" s="17">
        <v>45629</v>
      </c>
      <c r="B17" s="33" t="s">
        <v>20</v>
      </c>
      <c r="C17" s="28" t="s">
        <v>11</v>
      </c>
      <c r="D17" s="34"/>
      <c r="E17" s="32">
        <v>0</v>
      </c>
      <c r="F17" s="31">
        <f>+F14+D17-E17</f>
        <v>254636.67</v>
      </c>
      <c r="K17" s="30"/>
    </row>
    <row r="18" spans="1:11" s="29" customFormat="1" ht="16.5" customHeight="1" x14ac:dyDescent="0.25">
      <c r="A18" s="17">
        <v>45629</v>
      </c>
      <c r="B18" s="33" t="s">
        <v>19</v>
      </c>
      <c r="C18" s="28" t="s">
        <v>11</v>
      </c>
      <c r="D18" s="34"/>
      <c r="E18" s="32">
        <v>0</v>
      </c>
      <c r="F18" s="31">
        <f>+F17+D18-E18</f>
        <v>254636.67</v>
      </c>
      <c r="K18" s="30"/>
    </row>
    <row r="19" spans="1:11" s="29" customFormat="1" ht="16.5" customHeight="1" x14ac:dyDescent="0.25">
      <c r="A19" s="17">
        <v>45629</v>
      </c>
      <c r="B19" s="33" t="s">
        <v>21</v>
      </c>
      <c r="C19" s="28" t="s">
        <v>11</v>
      </c>
      <c r="D19" s="34"/>
      <c r="E19" s="32">
        <v>0</v>
      </c>
      <c r="F19" s="31">
        <f t="shared" ref="F19:F27" si="0">+F18+D19-E19</f>
        <v>254636.67</v>
      </c>
      <c r="K19" s="30"/>
    </row>
    <row r="20" spans="1:11" s="29" customFormat="1" ht="16.5" customHeight="1" x14ac:dyDescent="0.25">
      <c r="A20" s="17">
        <v>45629</v>
      </c>
      <c r="B20" s="33" t="s">
        <v>22</v>
      </c>
      <c r="C20" s="28" t="s">
        <v>11</v>
      </c>
      <c r="D20" s="34"/>
      <c r="E20" s="32">
        <v>0</v>
      </c>
      <c r="F20" s="31">
        <f t="shared" si="0"/>
        <v>254636.67</v>
      </c>
      <c r="K20" s="30"/>
    </row>
    <row r="21" spans="1:11" s="29" customFormat="1" ht="16.5" customHeight="1" x14ac:dyDescent="0.25">
      <c r="A21" s="17">
        <v>45629</v>
      </c>
      <c r="B21" s="33" t="s">
        <v>23</v>
      </c>
      <c r="C21" s="28" t="s">
        <v>11</v>
      </c>
      <c r="D21" s="34"/>
      <c r="E21" s="32">
        <v>0</v>
      </c>
      <c r="F21" s="31">
        <f t="shared" si="0"/>
        <v>254636.67</v>
      </c>
      <c r="K21" s="30"/>
    </row>
    <row r="22" spans="1:11" s="29" customFormat="1" ht="16.5" customHeight="1" x14ac:dyDescent="0.25">
      <c r="A22" s="17">
        <v>45630</v>
      </c>
      <c r="B22" s="33" t="s">
        <v>24</v>
      </c>
      <c r="C22" s="28" t="s">
        <v>18</v>
      </c>
      <c r="D22" s="34"/>
      <c r="E22" s="32">
        <v>8000</v>
      </c>
      <c r="F22" s="31">
        <f t="shared" si="0"/>
        <v>246636.67</v>
      </c>
      <c r="K22" s="30"/>
    </row>
    <row r="23" spans="1:11" s="29" customFormat="1" ht="16.5" customHeight="1" x14ac:dyDescent="0.25">
      <c r="A23" s="17">
        <v>45638</v>
      </c>
      <c r="B23" s="33" t="s">
        <v>25</v>
      </c>
      <c r="C23" s="28" t="s">
        <v>14</v>
      </c>
      <c r="D23" s="34"/>
      <c r="E23" s="32">
        <v>9422.7000000000007</v>
      </c>
      <c r="F23" s="31">
        <f t="shared" si="0"/>
        <v>237213.97</v>
      </c>
      <c r="K23" s="30"/>
    </row>
    <row r="24" spans="1:11" s="29" customFormat="1" ht="16.5" customHeight="1" x14ac:dyDescent="0.25">
      <c r="A24" s="17">
        <v>45638</v>
      </c>
      <c r="B24" s="33" t="s">
        <v>26</v>
      </c>
      <c r="C24" s="28" t="s">
        <v>18</v>
      </c>
      <c r="D24" s="34"/>
      <c r="E24" s="32">
        <v>8000</v>
      </c>
      <c r="F24" s="31">
        <f t="shared" si="0"/>
        <v>229213.97</v>
      </c>
      <c r="K24" s="30"/>
    </row>
    <row r="25" spans="1:11" s="29" customFormat="1" ht="16.5" customHeight="1" x14ac:dyDescent="0.25">
      <c r="A25" s="17">
        <v>45644</v>
      </c>
      <c r="B25" s="33"/>
      <c r="C25" s="28" t="s">
        <v>29</v>
      </c>
      <c r="D25" s="34"/>
      <c r="E25" s="32">
        <v>50000</v>
      </c>
      <c r="F25" s="31">
        <f t="shared" si="0"/>
        <v>179213.97</v>
      </c>
      <c r="K25" s="30"/>
    </row>
    <row r="26" spans="1:11" s="29" customFormat="1" ht="16.5" customHeight="1" x14ac:dyDescent="0.25">
      <c r="A26" s="17">
        <v>45657</v>
      </c>
      <c r="B26" s="33"/>
      <c r="C26" s="28" t="s">
        <v>17</v>
      </c>
      <c r="D26" s="35"/>
      <c r="E26" s="36">
        <f>75+14.13+12+12+14.72</f>
        <v>127.85</v>
      </c>
      <c r="F26" s="31">
        <f t="shared" si="0"/>
        <v>179086.12</v>
      </c>
      <c r="K26" s="30"/>
    </row>
    <row r="27" spans="1:11" s="29" customFormat="1" ht="16.5" customHeight="1" thickBot="1" x14ac:dyDescent="0.3">
      <c r="A27" s="17">
        <v>45657</v>
      </c>
      <c r="B27" s="33"/>
      <c r="C27" s="28" t="s">
        <v>16</v>
      </c>
      <c r="D27" s="35"/>
      <c r="E27" s="32">
        <v>175</v>
      </c>
      <c r="F27" s="31">
        <f t="shared" si="0"/>
        <v>178911.12</v>
      </c>
      <c r="K27" s="30"/>
    </row>
    <row r="28" spans="1:11" thickTop="1" x14ac:dyDescent="0.25">
      <c r="A28" s="44" t="s">
        <v>28</v>
      </c>
      <c r="B28" s="45"/>
      <c r="C28" s="45"/>
      <c r="D28" s="19">
        <f>SUM(D17:D27)</f>
        <v>0</v>
      </c>
      <c r="E28" s="19">
        <f>SUM(E17:E27)</f>
        <v>75725.55</v>
      </c>
      <c r="F28" s="37">
        <f>+F14+D28-E28</f>
        <v>178911.12</v>
      </c>
      <c r="I28" s="38"/>
    </row>
    <row r="29" spans="1:11" ht="18.75" customHeight="1" x14ac:dyDescent="0.25">
      <c r="F29" s="3" t="s">
        <v>9</v>
      </c>
    </row>
    <row r="30" spans="1:11" ht="18.75" customHeight="1" x14ac:dyDescent="0.25"/>
    <row r="31" spans="1:11" ht="18.75" customHeight="1" x14ac:dyDescent="0.25"/>
    <row r="32" spans="1:11" ht="18.75" customHeight="1" x14ac:dyDescent="0.25"/>
    <row r="33" spans="1:8" ht="18.75" customHeight="1" x14ac:dyDescent="0.25"/>
    <row r="34" spans="1:8" ht="18.75" customHeight="1" x14ac:dyDescent="0.25"/>
    <row r="35" spans="1:8" ht="18.75" customHeight="1" x14ac:dyDescent="0.25"/>
    <row r="36" spans="1:8" ht="18.75" customHeight="1" x14ac:dyDescent="0.25"/>
    <row r="37" spans="1:8" x14ac:dyDescent="0.25">
      <c r="C37" s="23"/>
      <c r="D37" s="24"/>
      <c r="E37" s="24"/>
    </row>
    <row r="38" spans="1:8" x14ac:dyDescent="0.25">
      <c r="A38" s="46" t="s">
        <v>12</v>
      </c>
      <c r="B38" s="46"/>
      <c r="C38" s="46"/>
      <c r="D38" s="46"/>
      <c r="E38" s="46"/>
      <c r="F38" s="46"/>
      <c r="G38" s="26"/>
      <c r="H38" s="21"/>
    </row>
    <row r="39" spans="1:8" x14ac:dyDescent="0.25">
      <c r="A39" s="47" t="s">
        <v>15</v>
      </c>
      <c r="B39" s="47"/>
      <c r="C39" s="47"/>
      <c r="D39" s="47"/>
      <c r="E39" s="47"/>
      <c r="F39" s="47"/>
      <c r="G39" s="26"/>
      <c r="H39" s="22"/>
    </row>
    <row r="40" spans="1:8" x14ac:dyDescent="0.25">
      <c r="A40" s="26"/>
      <c r="B40" s="26"/>
      <c r="C40" s="26"/>
      <c r="D40" s="26"/>
      <c r="E40" s="26"/>
      <c r="F40" s="26"/>
      <c r="G40" s="26"/>
      <c r="H40" s="22"/>
    </row>
    <row r="41" spans="1:8" x14ac:dyDescent="0.25">
      <c r="A41" s="26"/>
      <c r="B41" s="26"/>
      <c r="C41" s="26"/>
      <c r="D41" s="26"/>
      <c r="E41" s="26"/>
      <c r="F41" s="26"/>
      <c r="G41" s="26"/>
      <c r="H41" s="22"/>
    </row>
    <row r="43" spans="1:8" ht="15" x14ac:dyDescent="0.25">
      <c r="A43" s="39"/>
      <c r="B43" s="39"/>
      <c r="C43" s="39"/>
      <c r="D43" s="39"/>
      <c r="E43" s="39"/>
      <c r="F43" s="39"/>
    </row>
    <row r="44" spans="1:8" ht="15" x14ac:dyDescent="0.25">
      <c r="A44" s="39"/>
      <c r="B44" s="39"/>
      <c r="C44" s="39"/>
      <c r="D44" s="39"/>
      <c r="E44" s="39"/>
      <c r="F44" s="39"/>
    </row>
  </sheetData>
  <mergeCells count="14">
    <mergeCell ref="A10:F10"/>
    <mergeCell ref="A4:F4"/>
    <mergeCell ref="A5:F5"/>
    <mergeCell ref="A6:F6"/>
    <mergeCell ref="A8:F8"/>
    <mergeCell ref="A9:F9"/>
    <mergeCell ref="A43:F43"/>
    <mergeCell ref="A44:F44"/>
    <mergeCell ref="A11:F11"/>
    <mergeCell ref="A12:F12"/>
    <mergeCell ref="A14:C14"/>
    <mergeCell ref="A28:C28"/>
    <mergeCell ref="A38:F38"/>
    <mergeCell ref="A39:F39"/>
  </mergeCells>
  <phoneticPr fontId="17" type="noConversion"/>
  <printOptions horizontalCentered="1"/>
  <pageMargins left="0.31496062992125984" right="0.31496062992125984" top="7.874015748031496E-2" bottom="0" header="0.27559055118110237" footer="0.31496062992125984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Word.Picture.8" shapeId="98305" r:id="rId4">
          <objectPr defaultSize="0" autoPict="0" r:id="rId5">
            <anchor moveWithCells="1" sizeWithCells="1">
              <from>
                <xdr:col>3</xdr:col>
                <xdr:colOff>0</xdr:colOff>
                <xdr:row>0</xdr:row>
                <xdr:rowOff>0</xdr:rowOff>
              </from>
              <to>
                <xdr:col>3</xdr:col>
                <xdr:colOff>0</xdr:colOff>
                <xdr:row>3</xdr:row>
                <xdr:rowOff>0</xdr:rowOff>
              </to>
            </anchor>
          </objectPr>
        </oleObject>
      </mc:Choice>
      <mc:Fallback>
        <oleObject progId="Word.Picture.8" shapeId="98305" r:id="rId4"/>
      </mc:Fallback>
    </mc:AlternateContent>
    <mc:AlternateContent xmlns:mc="http://schemas.openxmlformats.org/markup-compatibility/2006">
      <mc:Choice Requires="x14">
        <oleObject progId="Word.Picture.8" shapeId="98306" r:id="rId6">
          <objectPr defaultSize="0" autoPict="0" r:id="rId7">
            <anchor moveWithCells="1" sizeWithCells="1">
              <from>
                <xdr:col>2</xdr:col>
                <xdr:colOff>1371600</xdr:colOff>
                <xdr:row>0</xdr:row>
                <xdr:rowOff>66675</xdr:rowOff>
              </from>
              <to>
                <xdr:col>3</xdr:col>
                <xdr:colOff>0</xdr:colOff>
                <xdr:row>3</xdr:row>
                <xdr:rowOff>123825</xdr:rowOff>
              </to>
            </anchor>
          </objectPr>
        </oleObject>
      </mc:Choice>
      <mc:Fallback>
        <oleObject progId="Word.Picture.8" shapeId="98306" r:id="rId6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62E7E8-549D-4C66-9BC7-44AA592828C7}">
  <dimension ref="A1:K44"/>
  <sheetViews>
    <sheetView showGridLines="0" topLeftCell="A7" workbookViewId="0">
      <selection activeCell="I40" sqref="I40"/>
    </sheetView>
  </sheetViews>
  <sheetFormatPr baseColWidth="10" defaultColWidth="9.140625" defaultRowHeight="15.75" x14ac:dyDescent="0.25"/>
  <cols>
    <col min="1" max="1" width="12" style="1" customWidth="1"/>
    <col min="2" max="2" width="15" style="20" customWidth="1"/>
    <col min="3" max="3" width="27.28515625" customWidth="1"/>
    <col min="4" max="4" width="12.140625" style="3" customWidth="1"/>
    <col min="5" max="5" width="15.85546875" style="3" customWidth="1"/>
    <col min="6" max="6" width="16.7109375" style="3" bestFit="1" customWidth="1"/>
    <col min="7" max="7" width="0.7109375" customWidth="1"/>
    <col min="8" max="8" width="14.42578125" customWidth="1"/>
    <col min="11" max="11" width="10.5703125" bestFit="1" customWidth="1"/>
    <col min="12" max="12" width="11.7109375" bestFit="1" customWidth="1"/>
  </cols>
  <sheetData>
    <row r="1" spans="1:11" x14ac:dyDescent="0.25">
      <c r="B1" s="2"/>
    </row>
    <row r="2" spans="1:11" x14ac:dyDescent="0.25">
      <c r="B2" s="4"/>
      <c r="C2" s="5"/>
      <c r="D2" s="6"/>
      <c r="E2" s="6"/>
    </row>
    <row r="3" spans="1:11" ht="14.25" customHeight="1" x14ac:dyDescent="0.25">
      <c r="B3" s="2"/>
    </row>
    <row r="4" spans="1:11" ht="26.25" customHeight="1" x14ac:dyDescent="0.35">
      <c r="A4" s="48"/>
      <c r="B4" s="48"/>
      <c r="C4" s="48"/>
      <c r="D4" s="48"/>
      <c r="E4" s="48"/>
      <c r="F4" s="48"/>
    </row>
    <row r="5" spans="1:11" ht="24.75" customHeight="1" x14ac:dyDescent="0.25">
      <c r="A5" s="49"/>
      <c r="B5" s="49"/>
      <c r="C5" s="49"/>
      <c r="D5" s="49"/>
      <c r="E5" s="49"/>
      <c r="F5" s="49"/>
    </row>
    <row r="6" spans="1:11" ht="14.25" customHeight="1" x14ac:dyDescent="0.25">
      <c r="A6" s="50"/>
      <c r="B6" s="50"/>
      <c r="C6" s="50"/>
      <c r="D6" s="50"/>
      <c r="E6" s="50"/>
      <c r="F6" s="50"/>
    </row>
    <row r="7" spans="1:11" ht="15" x14ac:dyDescent="0.25">
      <c r="A7" s="27"/>
      <c r="B7" s="27"/>
      <c r="C7" s="27"/>
      <c r="D7" s="27"/>
      <c r="E7" s="27"/>
      <c r="F7" s="27"/>
    </row>
    <row r="8" spans="1:11" ht="18.75" x14ac:dyDescent="0.3">
      <c r="A8" s="51" t="s">
        <v>13</v>
      </c>
      <c r="B8" s="51"/>
      <c r="C8" s="51"/>
      <c r="D8" s="51"/>
      <c r="E8" s="51"/>
      <c r="F8" s="51"/>
    </row>
    <row r="9" spans="1:11" ht="18.75" x14ac:dyDescent="0.3">
      <c r="A9" s="51" t="s">
        <v>0</v>
      </c>
      <c r="B9" s="51"/>
      <c r="C9" s="51"/>
      <c r="D9" s="51"/>
      <c r="E9" s="51"/>
      <c r="F9" s="51"/>
    </row>
    <row r="10" spans="1:11" x14ac:dyDescent="0.25">
      <c r="A10" s="40" t="s">
        <v>31</v>
      </c>
      <c r="B10" s="40"/>
      <c r="C10" s="40"/>
      <c r="D10" s="40"/>
      <c r="E10" s="40"/>
      <c r="F10" s="40"/>
    </row>
    <row r="11" spans="1:11" x14ac:dyDescent="0.25">
      <c r="A11" s="40" t="s">
        <v>1</v>
      </c>
      <c r="B11" s="40"/>
      <c r="C11" s="40"/>
      <c r="D11" s="40"/>
      <c r="E11" s="40"/>
      <c r="F11" s="40"/>
    </row>
    <row r="12" spans="1:11" ht="15" x14ac:dyDescent="0.25">
      <c r="A12" s="41" t="s">
        <v>10</v>
      </c>
      <c r="B12" s="41"/>
      <c r="C12" s="41"/>
      <c r="D12" s="42"/>
      <c r="E12" s="42"/>
      <c r="F12" s="42"/>
    </row>
    <row r="13" spans="1:11" ht="15" x14ac:dyDescent="0.25">
      <c r="A13" s="25"/>
      <c r="B13" s="25"/>
      <c r="C13" s="25"/>
      <c r="D13"/>
      <c r="E13"/>
      <c r="F13"/>
    </row>
    <row r="14" spans="1:11" ht="15" x14ac:dyDescent="0.25">
      <c r="A14" s="43" t="s">
        <v>2</v>
      </c>
      <c r="B14" s="43"/>
      <c r="C14" s="43"/>
      <c r="D14" s="7"/>
      <c r="E14" s="7"/>
      <c r="F14" s="8">
        <f>+'CUENTA DICIEMBRE 2024'!$F$28</f>
        <v>178911.12</v>
      </c>
    </row>
    <row r="15" spans="1:11" ht="15" x14ac:dyDescent="0.25">
      <c r="A15" s="9"/>
      <c r="B15" s="10"/>
      <c r="C15" s="9"/>
      <c r="D15" s="11"/>
      <c r="E15" s="11"/>
      <c r="F15" s="12"/>
      <c r="K15" s="18"/>
    </row>
    <row r="16" spans="1:11" s="16" customFormat="1" ht="29.25" customHeight="1" thickBot="1" x14ac:dyDescent="0.3">
      <c r="A16" s="13" t="s">
        <v>3</v>
      </c>
      <c r="B16" s="14" t="s">
        <v>4</v>
      </c>
      <c r="C16" s="13" t="s">
        <v>5</v>
      </c>
      <c r="D16" s="15" t="s">
        <v>6</v>
      </c>
      <c r="E16" s="15" t="s">
        <v>7</v>
      </c>
      <c r="F16" s="15" t="s">
        <v>8</v>
      </c>
      <c r="K16" s="18"/>
    </row>
    <row r="17" spans="1:11" s="29" customFormat="1" ht="16.5" customHeight="1" thickBot="1" x14ac:dyDescent="0.3">
      <c r="A17" s="17">
        <v>45688</v>
      </c>
      <c r="B17" s="33"/>
      <c r="C17" s="28" t="s">
        <v>16</v>
      </c>
      <c r="D17" s="35"/>
      <c r="E17" s="32">
        <v>175</v>
      </c>
      <c r="F17" s="31">
        <f>+F14+D17-E17</f>
        <v>178736.12</v>
      </c>
      <c r="K17" s="30"/>
    </row>
    <row r="18" spans="1:11" thickTop="1" x14ac:dyDescent="0.25">
      <c r="A18" s="44" t="s">
        <v>30</v>
      </c>
      <c r="B18" s="45"/>
      <c r="C18" s="45"/>
      <c r="D18" s="19">
        <f>SUM(D17:D17)</f>
        <v>0</v>
      </c>
      <c r="E18" s="19">
        <f>SUM(E17:E17)</f>
        <v>175</v>
      </c>
      <c r="F18" s="37">
        <f>+F14+D18-E18</f>
        <v>178736.12</v>
      </c>
      <c r="I18" s="38"/>
    </row>
    <row r="19" spans="1:11" ht="18.75" customHeight="1" x14ac:dyDescent="0.25">
      <c r="F19" s="3" t="s">
        <v>9</v>
      </c>
    </row>
    <row r="20" spans="1:11" ht="18.75" customHeight="1" x14ac:dyDescent="0.25"/>
    <row r="21" spans="1:11" ht="18.75" customHeight="1" x14ac:dyDescent="0.25"/>
    <row r="22" spans="1:11" ht="18.75" customHeight="1" x14ac:dyDescent="0.25"/>
    <row r="23" spans="1:11" ht="18.75" customHeight="1" x14ac:dyDescent="0.25"/>
    <row r="24" spans="1:11" ht="18.75" customHeight="1" x14ac:dyDescent="0.25"/>
    <row r="25" spans="1:11" ht="18.75" customHeight="1" x14ac:dyDescent="0.25"/>
    <row r="26" spans="1:11" ht="18.75" customHeight="1" x14ac:dyDescent="0.25"/>
    <row r="27" spans="1:11" ht="18.75" customHeight="1" x14ac:dyDescent="0.25"/>
    <row r="28" spans="1:11" ht="18.75" customHeight="1" x14ac:dyDescent="0.25"/>
    <row r="29" spans="1:11" ht="18.75" customHeight="1" x14ac:dyDescent="0.25"/>
    <row r="30" spans="1:11" ht="18.75" customHeight="1" x14ac:dyDescent="0.25"/>
    <row r="31" spans="1:11" ht="18.75" customHeight="1" x14ac:dyDescent="0.25"/>
    <row r="32" spans="1:11" ht="18.75" customHeight="1" x14ac:dyDescent="0.25"/>
    <row r="33" spans="1:8" ht="18.75" customHeight="1" x14ac:dyDescent="0.25"/>
    <row r="34" spans="1:8" ht="18.75" customHeight="1" x14ac:dyDescent="0.25"/>
    <row r="35" spans="1:8" ht="18.75" customHeight="1" x14ac:dyDescent="0.25"/>
    <row r="36" spans="1:8" ht="18.75" customHeight="1" x14ac:dyDescent="0.25"/>
    <row r="37" spans="1:8" x14ac:dyDescent="0.25">
      <c r="C37" s="23"/>
      <c r="D37" s="24"/>
      <c r="E37" s="24"/>
    </row>
    <row r="38" spans="1:8" x14ac:dyDescent="0.25">
      <c r="A38" s="46" t="s">
        <v>12</v>
      </c>
      <c r="B38" s="46"/>
      <c r="C38" s="46"/>
      <c r="D38" s="46"/>
      <c r="E38" s="46"/>
      <c r="F38" s="46"/>
      <c r="G38" s="26"/>
      <c r="H38" s="21"/>
    </row>
    <row r="39" spans="1:8" x14ac:dyDescent="0.25">
      <c r="A39" s="47" t="s">
        <v>15</v>
      </c>
      <c r="B39" s="47"/>
      <c r="C39" s="47"/>
      <c r="D39" s="47"/>
      <c r="E39" s="47"/>
      <c r="F39" s="47"/>
      <c r="G39" s="26"/>
      <c r="H39" s="22"/>
    </row>
    <row r="40" spans="1:8" x14ac:dyDescent="0.25">
      <c r="A40" s="26"/>
      <c r="B40" s="26"/>
      <c r="C40" s="26"/>
      <c r="D40" s="26"/>
      <c r="E40" s="26"/>
      <c r="F40" s="26"/>
      <c r="G40" s="26"/>
      <c r="H40" s="22"/>
    </row>
    <row r="41" spans="1:8" x14ac:dyDescent="0.25">
      <c r="A41" s="26"/>
      <c r="B41" s="26"/>
      <c r="C41" s="26"/>
      <c r="D41" s="26"/>
      <c r="E41" s="26"/>
      <c r="F41" s="26"/>
      <c r="G41" s="26"/>
      <c r="H41" s="22"/>
    </row>
    <row r="43" spans="1:8" ht="15" x14ac:dyDescent="0.25">
      <c r="A43" s="39"/>
      <c r="B43" s="39"/>
      <c r="C43" s="39"/>
      <c r="D43" s="39"/>
      <c r="E43" s="39"/>
      <c r="F43" s="39"/>
    </row>
    <row r="44" spans="1:8" ht="15" x14ac:dyDescent="0.25">
      <c r="A44" s="39"/>
      <c r="B44" s="39"/>
      <c r="C44" s="39"/>
      <c r="D44" s="39"/>
      <c r="E44" s="39"/>
      <c r="F44" s="39"/>
    </row>
  </sheetData>
  <mergeCells count="14">
    <mergeCell ref="A43:F43"/>
    <mergeCell ref="A44:F44"/>
    <mergeCell ref="A11:F11"/>
    <mergeCell ref="A12:F12"/>
    <mergeCell ref="A14:C14"/>
    <mergeCell ref="A18:C18"/>
    <mergeCell ref="A38:F38"/>
    <mergeCell ref="A39:F39"/>
    <mergeCell ref="A10:F10"/>
    <mergeCell ref="A4:F4"/>
    <mergeCell ref="A5:F5"/>
    <mergeCell ref="A6:F6"/>
    <mergeCell ref="A8:F8"/>
    <mergeCell ref="A9:F9"/>
  </mergeCells>
  <printOptions horizontalCentered="1"/>
  <pageMargins left="0.31496062992125984" right="0.31496062992125984" top="7.874015748031496E-2" bottom="0" header="0.27559055118110237" footer="0.31496062992125984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Word.Picture.8" shapeId="99329" r:id="rId4">
          <objectPr defaultSize="0" autoPict="0" r:id="rId5">
            <anchor moveWithCells="1" sizeWithCells="1">
              <from>
                <xdr:col>3</xdr:col>
                <xdr:colOff>0</xdr:colOff>
                <xdr:row>0</xdr:row>
                <xdr:rowOff>0</xdr:rowOff>
              </from>
              <to>
                <xdr:col>3</xdr:col>
                <xdr:colOff>0</xdr:colOff>
                <xdr:row>3</xdr:row>
                <xdr:rowOff>0</xdr:rowOff>
              </to>
            </anchor>
          </objectPr>
        </oleObject>
      </mc:Choice>
      <mc:Fallback>
        <oleObject progId="Word.Picture.8" shapeId="99329" r:id="rId4"/>
      </mc:Fallback>
    </mc:AlternateContent>
    <mc:AlternateContent xmlns:mc="http://schemas.openxmlformats.org/markup-compatibility/2006">
      <mc:Choice Requires="x14">
        <oleObject progId="Word.Picture.8" shapeId="99330" r:id="rId6">
          <objectPr defaultSize="0" autoPict="0" r:id="rId7">
            <anchor moveWithCells="1" sizeWithCells="1">
              <from>
                <xdr:col>2</xdr:col>
                <xdr:colOff>1371600</xdr:colOff>
                <xdr:row>0</xdr:row>
                <xdr:rowOff>66675</xdr:rowOff>
              </from>
              <to>
                <xdr:col>3</xdr:col>
                <xdr:colOff>0</xdr:colOff>
                <xdr:row>3</xdr:row>
                <xdr:rowOff>123825</xdr:rowOff>
              </to>
            </anchor>
          </objectPr>
        </oleObject>
      </mc:Choice>
      <mc:Fallback>
        <oleObject progId="Word.Picture.8" shapeId="99330" r:id="rId6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795A4B-1EC4-4518-8CD4-B4AD99C412E2}">
  <dimension ref="A1:K45"/>
  <sheetViews>
    <sheetView showGridLines="0" topLeftCell="A7" workbookViewId="0">
      <selection activeCell="B17" sqref="B17:C17"/>
    </sheetView>
  </sheetViews>
  <sheetFormatPr baseColWidth="10" defaultColWidth="9.140625" defaultRowHeight="15.75" x14ac:dyDescent="0.25"/>
  <cols>
    <col min="1" max="1" width="12" style="1" customWidth="1"/>
    <col min="2" max="2" width="15" style="20" customWidth="1"/>
    <col min="3" max="3" width="27.28515625" customWidth="1"/>
    <col min="4" max="4" width="12.140625" style="3" customWidth="1"/>
    <col min="5" max="5" width="15.85546875" style="3" customWidth="1"/>
    <col min="6" max="6" width="16.7109375" style="3" bestFit="1" customWidth="1"/>
    <col min="7" max="7" width="0.7109375" customWidth="1"/>
    <col min="8" max="8" width="14.42578125" customWidth="1"/>
    <col min="11" max="11" width="10.5703125" bestFit="1" customWidth="1"/>
    <col min="12" max="12" width="11.7109375" bestFit="1" customWidth="1"/>
  </cols>
  <sheetData>
    <row r="1" spans="1:11" x14ac:dyDescent="0.25">
      <c r="B1" s="2"/>
    </row>
    <row r="2" spans="1:11" x14ac:dyDescent="0.25">
      <c r="B2" s="4"/>
      <c r="C2" s="5"/>
      <c r="D2" s="6"/>
      <c r="E2" s="6"/>
    </row>
    <row r="3" spans="1:11" ht="14.25" customHeight="1" x14ac:dyDescent="0.25">
      <c r="B3" s="2"/>
    </row>
    <row r="4" spans="1:11" ht="26.25" customHeight="1" x14ac:dyDescent="0.35">
      <c r="A4" s="48"/>
      <c r="B4" s="48"/>
      <c r="C4" s="48"/>
      <c r="D4" s="48"/>
      <c r="E4" s="48"/>
      <c r="F4" s="48"/>
    </row>
    <row r="5" spans="1:11" ht="24.75" customHeight="1" x14ac:dyDescent="0.25">
      <c r="A5" s="49"/>
      <c r="B5" s="49"/>
      <c r="C5" s="49"/>
      <c r="D5" s="49"/>
      <c r="E5" s="49"/>
      <c r="F5" s="49"/>
    </row>
    <row r="6" spans="1:11" ht="14.25" customHeight="1" x14ac:dyDescent="0.25">
      <c r="A6" s="50"/>
      <c r="B6" s="50"/>
      <c r="C6" s="50"/>
      <c r="D6" s="50"/>
      <c r="E6" s="50"/>
      <c r="F6" s="50"/>
    </row>
    <row r="7" spans="1:11" ht="15" x14ac:dyDescent="0.25">
      <c r="A7" s="27"/>
      <c r="B7" s="27"/>
      <c r="C7" s="27"/>
      <c r="D7" s="27"/>
      <c r="E7" s="27"/>
      <c r="F7" s="27"/>
    </row>
    <row r="8" spans="1:11" ht="18.75" x14ac:dyDescent="0.3">
      <c r="A8" s="51" t="s">
        <v>13</v>
      </c>
      <c r="B8" s="51"/>
      <c r="C8" s="51"/>
      <c r="D8" s="51"/>
      <c r="E8" s="51"/>
      <c r="F8" s="51"/>
    </row>
    <row r="9" spans="1:11" ht="18.75" x14ac:dyDescent="0.3">
      <c r="A9" s="51" t="s">
        <v>0</v>
      </c>
      <c r="B9" s="51"/>
      <c r="C9" s="51"/>
      <c r="D9" s="51"/>
      <c r="E9" s="51"/>
      <c r="F9" s="51"/>
    </row>
    <row r="10" spans="1:11" x14ac:dyDescent="0.25">
      <c r="A10" s="40" t="s">
        <v>32</v>
      </c>
      <c r="B10" s="40"/>
      <c r="C10" s="40"/>
      <c r="D10" s="40"/>
      <c r="E10" s="40"/>
      <c r="F10" s="40"/>
    </row>
    <row r="11" spans="1:11" x14ac:dyDescent="0.25">
      <c r="A11" s="40" t="s">
        <v>1</v>
      </c>
      <c r="B11" s="40"/>
      <c r="C11" s="40"/>
      <c r="D11" s="40"/>
      <c r="E11" s="40"/>
      <c r="F11" s="40"/>
    </row>
    <row r="12" spans="1:11" ht="15" x14ac:dyDescent="0.25">
      <c r="A12" s="41" t="s">
        <v>10</v>
      </c>
      <c r="B12" s="41"/>
      <c r="C12" s="41"/>
      <c r="D12" s="42"/>
      <c r="E12" s="42"/>
      <c r="F12" s="42"/>
    </row>
    <row r="13" spans="1:11" ht="15" x14ac:dyDescent="0.25">
      <c r="A13" s="25"/>
      <c r="B13" s="25"/>
      <c r="C13" s="25"/>
      <c r="D13"/>
      <c r="E13"/>
      <c r="F13"/>
    </row>
    <row r="14" spans="1:11" ht="15" x14ac:dyDescent="0.25">
      <c r="A14" s="43" t="s">
        <v>2</v>
      </c>
      <c r="B14" s="43"/>
      <c r="C14" s="43"/>
      <c r="D14" s="7"/>
      <c r="E14" s="7"/>
      <c r="F14" s="8">
        <f>+'CUENTA ENERO 2025'!$F$18</f>
        <v>178736.12</v>
      </c>
    </row>
    <row r="15" spans="1:11" ht="15" x14ac:dyDescent="0.25">
      <c r="A15" s="9"/>
      <c r="B15" s="10"/>
      <c r="C15" s="9"/>
      <c r="D15" s="11"/>
      <c r="E15" s="11"/>
      <c r="F15" s="12"/>
      <c r="K15" s="18"/>
    </row>
    <row r="16" spans="1:11" s="16" customFormat="1" ht="29.25" customHeight="1" thickBot="1" x14ac:dyDescent="0.3">
      <c r="A16" s="13" t="s">
        <v>3</v>
      </c>
      <c r="B16" s="14" t="s">
        <v>4</v>
      </c>
      <c r="C16" s="13" t="s">
        <v>5</v>
      </c>
      <c r="D16" s="15" t="s">
        <v>6</v>
      </c>
      <c r="E16" s="15" t="s">
        <v>7</v>
      </c>
      <c r="F16" s="15" t="s">
        <v>8</v>
      </c>
      <c r="K16" s="18"/>
    </row>
    <row r="17" spans="1:11" s="29" customFormat="1" ht="16.5" customHeight="1" x14ac:dyDescent="0.25">
      <c r="A17" s="17">
        <v>45698</v>
      </c>
      <c r="B17" s="33" t="s">
        <v>34</v>
      </c>
      <c r="C17" s="28" t="s">
        <v>35</v>
      </c>
      <c r="D17" s="35"/>
      <c r="E17" s="32">
        <v>27639.75</v>
      </c>
      <c r="F17" s="31">
        <f>+F14+D17-E17</f>
        <v>151096.37</v>
      </c>
      <c r="K17" s="30"/>
    </row>
    <row r="18" spans="1:11" s="29" customFormat="1" ht="16.5" customHeight="1" x14ac:dyDescent="0.25">
      <c r="A18" s="17">
        <v>45716</v>
      </c>
      <c r="B18" s="33"/>
      <c r="C18" s="28" t="s">
        <v>36</v>
      </c>
      <c r="D18" s="35"/>
      <c r="E18" s="32">
        <v>41.46</v>
      </c>
      <c r="F18" s="31">
        <f>+F17+D18-E18</f>
        <v>151054.91</v>
      </c>
      <c r="K18" s="30"/>
    </row>
    <row r="19" spans="1:11" s="29" customFormat="1" ht="16.5" customHeight="1" x14ac:dyDescent="0.25">
      <c r="A19" s="17">
        <v>45716</v>
      </c>
      <c r="B19" s="33"/>
      <c r="C19" s="28" t="s">
        <v>37</v>
      </c>
      <c r="D19" s="35"/>
      <c r="E19" s="32">
        <v>175</v>
      </c>
      <c r="F19" s="31">
        <f>+F18+D19-E19</f>
        <v>150879.91</v>
      </c>
      <c r="K19" s="30"/>
    </row>
    <row r="20" spans="1:11" s="29" customFormat="1" ht="16.5" customHeight="1" thickBot="1" x14ac:dyDescent="0.3">
      <c r="A20" s="17"/>
      <c r="B20" s="33"/>
      <c r="C20" s="28"/>
      <c r="D20" s="35"/>
      <c r="E20" s="32"/>
      <c r="F20" s="31">
        <f>+F19+D20-E20</f>
        <v>150879.91</v>
      </c>
      <c r="K20" s="30"/>
    </row>
    <row r="21" spans="1:11" thickTop="1" x14ac:dyDescent="0.25">
      <c r="A21" s="44" t="s">
        <v>33</v>
      </c>
      <c r="B21" s="45"/>
      <c r="C21" s="45"/>
      <c r="D21" s="19">
        <f>SUM(D17:D17)</f>
        <v>0</v>
      </c>
      <c r="E21" s="19">
        <f>SUM(E17:E20)</f>
        <v>27856.21</v>
      </c>
      <c r="F21" s="37">
        <f>+F14+D21-E21</f>
        <v>150879.91</v>
      </c>
      <c r="I21" s="38"/>
    </row>
    <row r="22" spans="1:11" ht="18.75" customHeight="1" x14ac:dyDescent="0.25">
      <c r="F22" s="3" t="s">
        <v>9</v>
      </c>
    </row>
    <row r="23" spans="1:11" ht="18.75" customHeight="1" x14ac:dyDescent="0.25"/>
    <row r="24" spans="1:11" ht="18.75" customHeight="1" x14ac:dyDescent="0.25"/>
    <row r="25" spans="1:11" ht="18.75" customHeight="1" x14ac:dyDescent="0.25"/>
    <row r="26" spans="1:11" ht="18.75" customHeight="1" x14ac:dyDescent="0.25"/>
    <row r="27" spans="1:11" ht="18.75" customHeight="1" x14ac:dyDescent="0.25"/>
    <row r="28" spans="1:11" ht="18.75" customHeight="1" x14ac:dyDescent="0.25"/>
    <row r="29" spans="1:11" ht="18.75" customHeight="1" x14ac:dyDescent="0.25"/>
    <row r="30" spans="1:11" ht="18.75" customHeight="1" x14ac:dyDescent="0.25"/>
    <row r="31" spans="1:11" ht="18.75" customHeight="1" x14ac:dyDescent="0.25"/>
    <row r="32" spans="1:11" ht="18.75" customHeight="1" x14ac:dyDescent="0.25"/>
    <row r="33" spans="1:8" ht="18.75" customHeight="1" x14ac:dyDescent="0.25"/>
    <row r="34" spans="1:8" ht="18.75" customHeight="1" x14ac:dyDescent="0.25"/>
    <row r="35" spans="1:8" ht="18.75" customHeight="1" x14ac:dyDescent="0.25"/>
    <row r="36" spans="1:8" ht="18.75" customHeight="1" x14ac:dyDescent="0.25"/>
    <row r="37" spans="1:8" ht="18.75" customHeight="1" x14ac:dyDescent="0.25"/>
    <row r="38" spans="1:8" x14ac:dyDescent="0.25">
      <c r="C38" s="23"/>
      <c r="D38" s="24"/>
      <c r="E38" s="24"/>
    </row>
    <row r="39" spans="1:8" x14ac:dyDescent="0.25">
      <c r="A39" s="46" t="s">
        <v>12</v>
      </c>
      <c r="B39" s="46"/>
      <c r="C39" s="46"/>
      <c r="D39" s="46"/>
      <c r="E39" s="46"/>
      <c r="F39" s="46"/>
      <c r="G39" s="26"/>
      <c r="H39" s="21"/>
    </row>
    <row r="40" spans="1:8" x14ac:dyDescent="0.25">
      <c r="A40" s="47" t="s">
        <v>15</v>
      </c>
      <c r="B40" s="47"/>
      <c r="C40" s="47"/>
      <c r="D40" s="47"/>
      <c r="E40" s="47"/>
      <c r="F40" s="47"/>
      <c r="G40" s="26"/>
      <c r="H40" s="22"/>
    </row>
    <row r="41" spans="1:8" x14ac:dyDescent="0.25">
      <c r="A41" s="26"/>
      <c r="B41" s="26"/>
      <c r="C41" s="26"/>
      <c r="D41" s="26"/>
      <c r="E41" s="26"/>
      <c r="F41" s="26"/>
      <c r="G41" s="26"/>
      <c r="H41" s="22"/>
    </row>
    <row r="42" spans="1:8" x14ac:dyDescent="0.25">
      <c r="A42" s="26"/>
      <c r="B42" s="26"/>
      <c r="C42" s="26"/>
      <c r="D42" s="26"/>
      <c r="E42" s="26"/>
      <c r="F42" s="26"/>
      <c r="G42" s="26"/>
      <c r="H42" s="22"/>
    </row>
    <row r="44" spans="1:8" ht="15" x14ac:dyDescent="0.25">
      <c r="A44" s="39"/>
      <c r="B44" s="39"/>
      <c r="C44" s="39"/>
      <c r="D44" s="39"/>
      <c r="E44" s="39"/>
      <c r="F44" s="39"/>
    </row>
    <row r="45" spans="1:8" ht="15" x14ac:dyDescent="0.25">
      <c r="A45" s="39"/>
      <c r="B45" s="39"/>
      <c r="C45" s="39"/>
      <c r="D45" s="39"/>
      <c r="E45" s="39"/>
      <c r="F45" s="39"/>
    </row>
  </sheetData>
  <mergeCells count="14">
    <mergeCell ref="A44:F44"/>
    <mergeCell ref="A45:F45"/>
    <mergeCell ref="A11:F11"/>
    <mergeCell ref="A12:F12"/>
    <mergeCell ref="A14:C14"/>
    <mergeCell ref="A21:C21"/>
    <mergeCell ref="A39:F39"/>
    <mergeCell ref="A40:F40"/>
    <mergeCell ref="A10:F10"/>
    <mergeCell ref="A4:F4"/>
    <mergeCell ref="A5:F5"/>
    <mergeCell ref="A6:F6"/>
    <mergeCell ref="A8:F8"/>
    <mergeCell ref="A9:F9"/>
  </mergeCells>
  <printOptions horizontalCentered="1"/>
  <pageMargins left="0.31496062992125984" right="0.31496062992125984" top="7.874015748031496E-2" bottom="0" header="0.27559055118110237" footer="0.31496062992125984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Word.Picture.8" shapeId="100353" r:id="rId4">
          <objectPr defaultSize="0" autoPict="0" r:id="rId5">
            <anchor moveWithCells="1" sizeWithCells="1">
              <from>
                <xdr:col>3</xdr:col>
                <xdr:colOff>0</xdr:colOff>
                <xdr:row>0</xdr:row>
                <xdr:rowOff>0</xdr:rowOff>
              </from>
              <to>
                <xdr:col>3</xdr:col>
                <xdr:colOff>0</xdr:colOff>
                <xdr:row>3</xdr:row>
                <xdr:rowOff>0</xdr:rowOff>
              </to>
            </anchor>
          </objectPr>
        </oleObject>
      </mc:Choice>
      <mc:Fallback>
        <oleObject progId="Word.Picture.8" shapeId="100353" r:id="rId4"/>
      </mc:Fallback>
    </mc:AlternateContent>
    <mc:AlternateContent xmlns:mc="http://schemas.openxmlformats.org/markup-compatibility/2006">
      <mc:Choice Requires="x14">
        <oleObject progId="Word.Picture.8" shapeId="100354" r:id="rId6">
          <objectPr defaultSize="0" autoPict="0" r:id="rId7">
            <anchor moveWithCells="1" sizeWithCells="1">
              <from>
                <xdr:col>2</xdr:col>
                <xdr:colOff>1371600</xdr:colOff>
                <xdr:row>0</xdr:row>
                <xdr:rowOff>66675</xdr:rowOff>
              </from>
              <to>
                <xdr:col>3</xdr:col>
                <xdr:colOff>0</xdr:colOff>
                <xdr:row>3</xdr:row>
                <xdr:rowOff>123825</xdr:rowOff>
              </to>
            </anchor>
          </objectPr>
        </oleObject>
      </mc:Choice>
      <mc:Fallback>
        <oleObject progId="Word.Picture.8" shapeId="100354" r:id="rId6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87D050-9DF1-4B59-864D-1C11228DCA62}">
  <dimension ref="A1:K46"/>
  <sheetViews>
    <sheetView showGridLines="0" topLeftCell="A7" workbookViewId="0">
      <selection activeCell="C17" sqref="C17"/>
    </sheetView>
  </sheetViews>
  <sheetFormatPr baseColWidth="10" defaultColWidth="9.140625" defaultRowHeight="15.75" x14ac:dyDescent="0.25"/>
  <cols>
    <col min="1" max="1" width="12" style="1" customWidth="1"/>
    <col min="2" max="2" width="15" style="20" customWidth="1"/>
    <col min="3" max="3" width="27.28515625" customWidth="1"/>
    <col min="4" max="4" width="12.140625" style="3" customWidth="1"/>
    <col min="5" max="5" width="15.85546875" style="3" customWidth="1"/>
    <col min="6" max="6" width="16.7109375" style="3" bestFit="1" customWidth="1"/>
    <col min="7" max="7" width="0.7109375" customWidth="1"/>
    <col min="8" max="8" width="14.42578125" customWidth="1"/>
    <col min="11" max="11" width="10.5703125" bestFit="1" customWidth="1"/>
    <col min="12" max="12" width="11.7109375" bestFit="1" customWidth="1"/>
  </cols>
  <sheetData>
    <row r="1" spans="1:11" x14ac:dyDescent="0.25">
      <c r="B1" s="2"/>
    </row>
    <row r="2" spans="1:11" x14ac:dyDescent="0.25">
      <c r="B2" s="4"/>
      <c r="C2" s="5"/>
      <c r="D2" s="6"/>
      <c r="E2" s="6"/>
    </row>
    <row r="3" spans="1:11" ht="14.25" customHeight="1" x14ac:dyDescent="0.25">
      <c r="B3" s="2"/>
    </row>
    <row r="4" spans="1:11" ht="26.25" customHeight="1" x14ac:dyDescent="0.35">
      <c r="A4" s="48"/>
      <c r="B4" s="48"/>
      <c r="C4" s="48"/>
      <c r="D4" s="48"/>
      <c r="E4" s="48"/>
      <c r="F4" s="48"/>
    </row>
    <row r="5" spans="1:11" ht="24.75" customHeight="1" x14ac:dyDescent="0.25">
      <c r="A5" s="49"/>
      <c r="B5" s="49"/>
      <c r="C5" s="49"/>
      <c r="D5" s="49"/>
      <c r="E5" s="49"/>
      <c r="F5" s="49"/>
    </row>
    <row r="6" spans="1:11" ht="14.25" customHeight="1" x14ac:dyDescent="0.25">
      <c r="A6" s="50"/>
      <c r="B6" s="50"/>
      <c r="C6" s="50"/>
      <c r="D6" s="50"/>
      <c r="E6" s="50"/>
      <c r="F6" s="50"/>
    </row>
    <row r="7" spans="1:11" ht="15" x14ac:dyDescent="0.25">
      <c r="A7" s="27"/>
      <c r="B7" s="27"/>
      <c r="C7" s="27"/>
      <c r="D7" s="27"/>
      <c r="E7" s="27"/>
      <c r="F7" s="27"/>
    </row>
    <row r="8" spans="1:11" ht="18.75" x14ac:dyDescent="0.3">
      <c r="A8" s="51" t="s">
        <v>13</v>
      </c>
      <c r="B8" s="51"/>
      <c r="C8" s="51"/>
      <c r="D8" s="51"/>
      <c r="E8" s="51"/>
      <c r="F8" s="51"/>
    </row>
    <row r="9" spans="1:11" ht="18.75" x14ac:dyDescent="0.3">
      <c r="A9" s="51" t="s">
        <v>0</v>
      </c>
      <c r="B9" s="51"/>
      <c r="C9" s="51"/>
      <c r="D9" s="51"/>
      <c r="E9" s="51"/>
      <c r="F9" s="51"/>
    </row>
    <row r="10" spans="1:11" x14ac:dyDescent="0.25">
      <c r="A10" s="40" t="s">
        <v>39</v>
      </c>
      <c r="B10" s="40"/>
      <c r="C10" s="40"/>
      <c r="D10" s="40"/>
      <c r="E10" s="40"/>
      <c r="F10" s="40"/>
    </row>
    <row r="11" spans="1:11" x14ac:dyDescent="0.25">
      <c r="A11" s="40" t="s">
        <v>1</v>
      </c>
      <c r="B11" s="40"/>
      <c r="C11" s="40"/>
      <c r="D11" s="40"/>
      <c r="E11" s="40"/>
      <c r="F11" s="40"/>
    </row>
    <row r="12" spans="1:11" ht="15" x14ac:dyDescent="0.25">
      <c r="A12" s="41" t="s">
        <v>10</v>
      </c>
      <c r="B12" s="41"/>
      <c r="C12" s="41"/>
      <c r="D12" s="42"/>
      <c r="E12" s="42"/>
      <c r="F12" s="42"/>
    </row>
    <row r="13" spans="1:11" ht="15" x14ac:dyDescent="0.25">
      <c r="A13" s="25"/>
      <c r="B13" s="25"/>
      <c r="C13" s="25"/>
      <c r="D13"/>
      <c r="E13"/>
      <c r="F13"/>
    </row>
    <row r="14" spans="1:11" ht="15" x14ac:dyDescent="0.25">
      <c r="A14" s="43" t="s">
        <v>2</v>
      </c>
      <c r="B14" s="43"/>
      <c r="C14" s="43"/>
      <c r="D14" s="7"/>
      <c r="E14" s="7"/>
      <c r="F14" s="8">
        <f>+'CUENTA FEBRERO 2025'!$F$21</f>
        <v>150879.91</v>
      </c>
    </row>
    <row r="15" spans="1:11" ht="15" x14ac:dyDescent="0.25">
      <c r="A15" s="9"/>
      <c r="B15" s="10"/>
      <c r="C15" s="9"/>
      <c r="D15" s="11"/>
      <c r="E15" s="11"/>
      <c r="F15" s="12"/>
      <c r="K15" s="18"/>
    </row>
    <row r="16" spans="1:11" s="16" customFormat="1" ht="29.25" customHeight="1" thickBot="1" x14ac:dyDescent="0.3">
      <c r="A16" s="13" t="s">
        <v>3</v>
      </c>
      <c r="B16" s="14" t="s">
        <v>4</v>
      </c>
      <c r="C16" s="13" t="s">
        <v>5</v>
      </c>
      <c r="D16" s="15" t="s">
        <v>6</v>
      </c>
      <c r="E16" s="15" t="s">
        <v>7</v>
      </c>
      <c r="F16" s="15" t="s">
        <v>8</v>
      </c>
      <c r="K16" s="18"/>
    </row>
    <row r="17" spans="1:11" s="29" customFormat="1" ht="16.5" customHeight="1" x14ac:dyDescent="0.25">
      <c r="A17" s="17">
        <v>45726</v>
      </c>
      <c r="B17" s="33"/>
      <c r="C17" s="28" t="s">
        <v>45</v>
      </c>
      <c r="D17" s="35">
        <v>147990.5</v>
      </c>
      <c r="E17" s="32"/>
      <c r="F17" s="31">
        <f>+F14+D17-E17</f>
        <v>298870.41000000003</v>
      </c>
      <c r="K17" s="30"/>
    </row>
    <row r="18" spans="1:11" s="29" customFormat="1" ht="16.5" customHeight="1" x14ac:dyDescent="0.25">
      <c r="A18" s="17">
        <v>45733</v>
      </c>
      <c r="B18" s="33" t="s">
        <v>40</v>
      </c>
      <c r="C18" s="28" t="s">
        <v>41</v>
      </c>
      <c r="D18" s="35"/>
      <c r="E18" s="32">
        <v>22198</v>
      </c>
      <c r="F18" s="31">
        <f>+F17+D18-E18</f>
        <v>276672.41000000003</v>
      </c>
      <c r="K18" s="30"/>
    </row>
    <row r="19" spans="1:11" s="29" customFormat="1" ht="16.5" customHeight="1" x14ac:dyDescent="0.25">
      <c r="A19" s="17">
        <v>45743</v>
      </c>
      <c r="B19" s="33" t="s">
        <v>42</v>
      </c>
      <c r="C19" s="28" t="s">
        <v>43</v>
      </c>
      <c r="D19" s="35"/>
      <c r="E19" s="32">
        <v>16000</v>
      </c>
      <c r="F19" s="31">
        <f>+F18+D19-E19</f>
        <v>260672.41000000003</v>
      </c>
      <c r="K19" s="30"/>
    </row>
    <row r="20" spans="1:11" s="29" customFormat="1" ht="16.5" customHeight="1" x14ac:dyDescent="0.25">
      <c r="A20" s="17">
        <v>45747</v>
      </c>
      <c r="B20" s="33"/>
      <c r="C20" s="28" t="s">
        <v>44</v>
      </c>
      <c r="D20" s="35"/>
      <c r="E20" s="32">
        <v>33.299999999999997</v>
      </c>
      <c r="F20" s="31">
        <f>+F19+D20-E20</f>
        <v>260639.11000000004</v>
      </c>
      <c r="K20" s="30"/>
    </row>
    <row r="21" spans="1:11" s="29" customFormat="1" ht="16.5" customHeight="1" thickBot="1" x14ac:dyDescent="0.3">
      <c r="A21" s="17">
        <v>45747</v>
      </c>
      <c r="B21" s="33"/>
      <c r="C21" s="28" t="s">
        <v>16</v>
      </c>
      <c r="D21" s="35"/>
      <c r="E21" s="32">
        <v>175</v>
      </c>
      <c r="F21" s="31">
        <f>+F20+D21-E21</f>
        <v>260464.11000000004</v>
      </c>
      <c r="K21" s="30"/>
    </row>
    <row r="22" spans="1:11" thickTop="1" x14ac:dyDescent="0.25">
      <c r="A22" s="44" t="s">
        <v>38</v>
      </c>
      <c r="B22" s="45"/>
      <c r="C22" s="45"/>
      <c r="D22" s="19">
        <f>SUM(D17:D17)</f>
        <v>147990.5</v>
      </c>
      <c r="E22" s="19">
        <f>SUM(E17:E21)</f>
        <v>38406.300000000003</v>
      </c>
      <c r="F22" s="37">
        <f>+F14+D22-E22</f>
        <v>260464.11000000004</v>
      </c>
      <c r="I22" s="38"/>
    </row>
    <row r="23" spans="1:11" ht="18.75" customHeight="1" x14ac:dyDescent="0.25">
      <c r="F23" s="3" t="s">
        <v>9</v>
      </c>
    </row>
    <row r="24" spans="1:11" ht="18.75" customHeight="1" x14ac:dyDescent="0.25"/>
    <row r="25" spans="1:11" ht="18.75" customHeight="1" x14ac:dyDescent="0.25"/>
    <row r="26" spans="1:11" ht="18.75" customHeight="1" x14ac:dyDescent="0.25"/>
    <row r="27" spans="1:11" ht="18.75" customHeight="1" x14ac:dyDescent="0.25"/>
    <row r="28" spans="1:11" ht="18.75" customHeight="1" x14ac:dyDescent="0.25"/>
    <row r="29" spans="1:11" ht="18.75" customHeight="1" x14ac:dyDescent="0.25"/>
    <row r="30" spans="1:11" ht="18.75" customHeight="1" x14ac:dyDescent="0.25"/>
    <row r="31" spans="1:11" ht="18.75" customHeight="1" x14ac:dyDescent="0.25"/>
    <row r="32" spans="1:11" ht="18.75" customHeight="1" x14ac:dyDescent="0.25"/>
    <row r="33" spans="1:8" ht="18.75" customHeight="1" x14ac:dyDescent="0.25"/>
    <row r="34" spans="1:8" ht="18.75" customHeight="1" x14ac:dyDescent="0.25"/>
    <row r="35" spans="1:8" ht="18.75" customHeight="1" x14ac:dyDescent="0.25"/>
    <row r="36" spans="1:8" ht="18.75" customHeight="1" x14ac:dyDescent="0.25"/>
    <row r="37" spans="1:8" ht="18.75" customHeight="1" x14ac:dyDescent="0.25"/>
    <row r="38" spans="1:8" ht="18.75" customHeight="1" x14ac:dyDescent="0.25"/>
    <row r="39" spans="1:8" x14ac:dyDescent="0.25">
      <c r="C39" s="23"/>
      <c r="D39" s="24"/>
      <c r="E39" s="24"/>
    </row>
    <row r="40" spans="1:8" x14ac:dyDescent="0.25">
      <c r="A40" s="46" t="s">
        <v>12</v>
      </c>
      <c r="B40" s="46"/>
      <c r="C40" s="46"/>
      <c r="D40" s="46"/>
      <c r="E40" s="46"/>
      <c r="F40" s="46"/>
      <c r="G40" s="26"/>
      <c r="H40" s="21"/>
    </row>
    <row r="41" spans="1:8" x14ac:dyDescent="0.25">
      <c r="A41" s="47" t="s">
        <v>15</v>
      </c>
      <c r="B41" s="47"/>
      <c r="C41" s="47"/>
      <c r="D41" s="47"/>
      <c r="E41" s="47"/>
      <c r="F41" s="47"/>
      <c r="G41" s="26"/>
      <c r="H41" s="22"/>
    </row>
    <row r="42" spans="1:8" x14ac:dyDescent="0.25">
      <c r="A42" s="26"/>
      <c r="B42" s="26"/>
      <c r="C42" s="26"/>
      <c r="D42" s="26"/>
      <c r="E42" s="26"/>
      <c r="F42" s="26"/>
      <c r="G42" s="26"/>
      <c r="H42" s="22"/>
    </row>
    <row r="43" spans="1:8" x14ac:dyDescent="0.25">
      <c r="A43" s="26"/>
      <c r="B43" s="26"/>
      <c r="C43" s="26"/>
      <c r="D43" s="26"/>
      <c r="E43" s="26"/>
      <c r="F43" s="26"/>
      <c r="G43" s="26"/>
      <c r="H43" s="22"/>
    </row>
    <row r="45" spans="1:8" ht="15" x14ac:dyDescent="0.25">
      <c r="A45" s="39"/>
      <c r="B45" s="39"/>
      <c r="C45" s="39"/>
      <c r="D45" s="39"/>
      <c r="E45" s="39"/>
      <c r="F45" s="39"/>
    </row>
    <row r="46" spans="1:8" ht="15" x14ac:dyDescent="0.25">
      <c r="A46" s="39"/>
      <c r="B46" s="39"/>
      <c r="C46" s="39"/>
      <c r="D46" s="39"/>
      <c r="E46" s="39"/>
      <c r="F46" s="39"/>
    </row>
  </sheetData>
  <mergeCells count="14">
    <mergeCell ref="A45:F45"/>
    <mergeCell ref="A46:F46"/>
    <mergeCell ref="A11:F11"/>
    <mergeCell ref="A12:F12"/>
    <mergeCell ref="A14:C14"/>
    <mergeCell ref="A22:C22"/>
    <mergeCell ref="A40:F40"/>
    <mergeCell ref="A41:F41"/>
    <mergeCell ref="A10:F10"/>
    <mergeCell ref="A4:F4"/>
    <mergeCell ref="A5:F5"/>
    <mergeCell ref="A6:F6"/>
    <mergeCell ref="A8:F8"/>
    <mergeCell ref="A9:F9"/>
  </mergeCells>
  <printOptions horizontalCentered="1"/>
  <pageMargins left="0.31496062992125984" right="0.31496062992125984" top="7.874015748031496E-2" bottom="0" header="0.27559055118110237" footer="0.31496062992125984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Word.Picture.8" shapeId="101377" r:id="rId4">
          <objectPr defaultSize="0" autoPict="0" r:id="rId5">
            <anchor moveWithCells="1" sizeWithCells="1">
              <from>
                <xdr:col>3</xdr:col>
                <xdr:colOff>0</xdr:colOff>
                <xdr:row>0</xdr:row>
                <xdr:rowOff>0</xdr:rowOff>
              </from>
              <to>
                <xdr:col>3</xdr:col>
                <xdr:colOff>0</xdr:colOff>
                <xdr:row>3</xdr:row>
                <xdr:rowOff>0</xdr:rowOff>
              </to>
            </anchor>
          </objectPr>
        </oleObject>
      </mc:Choice>
      <mc:Fallback>
        <oleObject progId="Word.Picture.8" shapeId="101377" r:id="rId4"/>
      </mc:Fallback>
    </mc:AlternateContent>
    <mc:AlternateContent xmlns:mc="http://schemas.openxmlformats.org/markup-compatibility/2006">
      <mc:Choice Requires="x14">
        <oleObject progId="Word.Picture.8" shapeId="101378" r:id="rId6">
          <objectPr defaultSize="0" autoPict="0" r:id="rId7">
            <anchor moveWithCells="1" sizeWithCells="1">
              <from>
                <xdr:col>2</xdr:col>
                <xdr:colOff>1371600</xdr:colOff>
                <xdr:row>0</xdr:row>
                <xdr:rowOff>66675</xdr:rowOff>
              </from>
              <to>
                <xdr:col>3</xdr:col>
                <xdr:colOff>0</xdr:colOff>
                <xdr:row>3</xdr:row>
                <xdr:rowOff>123825</xdr:rowOff>
              </to>
            </anchor>
          </objectPr>
        </oleObject>
      </mc:Choice>
      <mc:Fallback>
        <oleObject progId="Word.Picture.8" shapeId="101378" r:id="rId6"/>
      </mc:Fallback>
    </mc:AlternateContent>
  </oleObjec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5F9722-2FF3-42BB-BE89-AAF5532C138E}">
  <dimension ref="A1:K46"/>
  <sheetViews>
    <sheetView showGridLines="0" topLeftCell="A7" workbookViewId="0">
      <selection activeCell="E21" sqref="E21"/>
    </sheetView>
  </sheetViews>
  <sheetFormatPr baseColWidth="10" defaultColWidth="9.140625" defaultRowHeight="15.75" x14ac:dyDescent="0.25"/>
  <cols>
    <col min="1" max="1" width="12" style="1" customWidth="1"/>
    <col min="2" max="2" width="15" style="20" customWidth="1"/>
    <col min="3" max="3" width="27.28515625" customWidth="1"/>
    <col min="4" max="4" width="12.140625" style="3" customWidth="1"/>
    <col min="5" max="5" width="15.85546875" style="3" customWidth="1"/>
    <col min="6" max="6" width="16.7109375" style="3" bestFit="1" customWidth="1"/>
    <col min="7" max="7" width="0.7109375" customWidth="1"/>
    <col min="8" max="8" width="14.42578125" customWidth="1"/>
    <col min="11" max="11" width="10.5703125" bestFit="1" customWidth="1"/>
    <col min="12" max="12" width="11.7109375" bestFit="1" customWidth="1"/>
  </cols>
  <sheetData>
    <row r="1" spans="1:11" x14ac:dyDescent="0.25">
      <c r="B1" s="2"/>
    </row>
    <row r="2" spans="1:11" x14ac:dyDescent="0.25">
      <c r="B2" s="4"/>
      <c r="C2" s="5"/>
      <c r="D2" s="6"/>
      <c r="E2" s="6"/>
    </row>
    <row r="3" spans="1:11" ht="14.25" customHeight="1" x14ac:dyDescent="0.25">
      <c r="B3" s="2"/>
    </row>
    <row r="4" spans="1:11" ht="26.25" customHeight="1" x14ac:dyDescent="0.35">
      <c r="A4" s="48"/>
      <c r="B4" s="48"/>
      <c r="C4" s="48"/>
      <c r="D4" s="48"/>
      <c r="E4" s="48"/>
      <c r="F4" s="48"/>
    </row>
    <row r="5" spans="1:11" ht="24.75" customHeight="1" x14ac:dyDescent="0.25">
      <c r="A5" s="49"/>
      <c r="B5" s="49"/>
      <c r="C5" s="49"/>
      <c r="D5" s="49"/>
      <c r="E5" s="49"/>
      <c r="F5" s="49"/>
    </row>
    <row r="6" spans="1:11" ht="14.25" customHeight="1" x14ac:dyDescent="0.25">
      <c r="A6" s="50"/>
      <c r="B6" s="50"/>
      <c r="C6" s="50"/>
      <c r="D6" s="50"/>
      <c r="E6" s="50"/>
      <c r="F6" s="50"/>
    </row>
    <row r="7" spans="1:11" ht="15" x14ac:dyDescent="0.25">
      <c r="A7" s="27"/>
      <c r="B7" s="27"/>
      <c r="C7" s="27"/>
      <c r="D7" s="27"/>
      <c r="E7" s="27"/>
      <c r="F7" s="27"/>
    </row>
    <row r="8" spans="1:11" ht="18.75" x14ac:dyDescent="0.3">
      <c r="A8" s="51" t="s">
        <v>13</v>
      </c>
      <c r="B8" s="51"/>
      <c r="C8" s="51"/>
      <c r="D8" s="51"/>
      <c r="E8" s="51"/>
      <c r="F8" s="51"/>
    </row>
    <row r="9" spans="1:11" ht="18.75" x14ac:dyDescent="0.3">
      <c r="A9" s="51" t="s">
        <v>0</v>
      </c>
      <c r="B9" s="51"/>
      <c r="C9" s="51"/>
      <c r="D9" s="51"/>
      <c r="E9" s="51"/>
      <c r="F9" s="51"/>
    </row>
    <row r="10" spans="1:11" x14ac:dyDescent="0.25">
      <c r="A10" s="40" t="s">
        <v>46</v>
      </c>
      <c r="B10" s="40"/>
      <c r="C10" s="40"/>
      <c r="D10" s="40"/>
      <c r="E10" s="40"/>
      <c r="F10" s="40"/>
    </row>
    <row r="11" spans="1:11" x14ac:dyDescent="0.25">
      <c r="A11" s="40" t="s">
        <v>1</v>
      </c>
      <c r="B11" s="40"/>
      <c r="C11" s="40"/>
      <c r="D11" s="40"/>
      <c r="E11" s="40"/>
      <c r="F11" s="40"/>
    </row>
    <row r="12" spans="1:11" ht="15" x14ac:dyDescent="0.25">
      <c r="A12" s="41" t="s">
        <v>10</v>
      </c>
      <c r="B12" s="41"/>
      <c r="C12" s="41"/>
      <c r="D12" s="42"/>
      <c r="E12" s="42"/>
      <c r="F12" s="42"/>
    </row>
    <row r="13" spans="1:11" ht="15" x14ac:dyDescent="0.25">
      <c r="A13" s="25"/>
      <c r="B13" s="25"/>
      <c r="C13" s="25"/>
      <c r="D13"/>
      <c r="E13"/>
      <c r="F13"/>
    </row>
    <row r="14" spans="1:11" ht="15" x14ac:dyDescent="0.25">
      <c r="A14" s="43" t="s">
        <v>2</v>
      </c>
      <c r="B14" s="43"/>
      <c r="C14" s="43"/>
      <c r="D14" s="7"/>
      <c r="E14" s="7"/>
      <c r="F14" s="8">
        <f>+'CUENTA MARZO 2025'!$F$22</f>
        <v>260464.11000000004</v>
      </c>
    </row>
    <row r="15" spans="1:11" ht="15" x14ac:dyDescent="0.25">
      <c r="A15" s="9"/>
      <c r="B15" s="10"/>
      <c r="C15" s="9"/>
      <c r="D15" s="11"/>
      <c r="E15" s="11"/>
      <c r="F15" s="12"/>
      <c r="K15" s="18"/>
    </row>
    <row r="16" spans="1:11" s="16" customFormat="1" ht="29.25" customHeight="1" thickBot="1" x14ac:dyDescent="0.3">
      <c r="A16" s="13" t="s">
        <v>3</v>
      </c>
      <c r="B16" s="14" t="s">
        <v>4</v>
      </c>
      <c r="C16" s="13" t="s">
        <v>5</v>
      </c>
      <c r="D16" s="15" t="s">
        <v>6</v>
      </c>
      <c r="E16" s="15" t="s">
        <v>7</v>
      </c>
      <c r="F16" s="15" t="s">
        <v>8</v>
      </c>
      <c r="K16" s="18"/>
    </row>
    <row r="17" spans="1:11" s="29" customFormat="1" ht="16.5" customHeight="1" x14ac:dyDescent="0.25">
      <c r="A17" s="17">
        <v>45769</v>
      </c>
      <c r="B17" s="33" t="s">
        <v>50</v>
      </c>
      <c r="C17" s="28" t="s">
        <v>51</v>
      </c>
      <c r="D17" s="35">
        <v>0</v>
      </c>
      <c r="E17" s="32">
        <v>24000</v>
      </c>
      <c r="F17" s="31">
        <f>+F14+D17-E17</f>
        <v>236464.11000000004</v>
      </c>
      <c r="K17" s="30"/>
    </row>
    <row r="18" spans="1:11" s="29" customFormat="1" ht="16.5" customHeight="1" x14ac:dyDescent="0.25">
      <c r="A18" s="17">
        <v>45769</v>
      </c>
      <c r="B18" s="33" t="s">
        <v>48</v>
      </c>
      <c r="C18" s="28" t="s">
        <v>41</v>
      </c>
      <c r="D18" s="35"/>
      <c r="E18" s="32">
        <v>12837.62</v>
      </c>
      <c r="F18" s="31">
        <f>+F17+D18-E18</f>
        <v>223626.49000000005</v>
      </c>
      <c r="K18" s="30"/>
    </row>
    <row r="19" spans="1:11" s="29" customFormat="1" ht="16.5" customHeight="1" x14ac:dyDescent="0.25">
      <c r="A19" s="17">
        <v>45771</v>
      </c>
      <c r="B19" s="33" t="s">
        <v>49</v>
      </c>
      <c r="C19" s="28" t="s">
        <v>18</v>
      </c>
      <c r="D19" s="35"/>
      <c r="E19" s="32">
        <v>16000</v>
      </c>
      <c r="F19" s="31">
        <f>+F18+D19-E19</f>
        <v>207626.49000000005</v>
      </c>
      <c r="K19" s="30"/>
    </row>
    <row r="20" spans="1:11" s="29" customFormat="1" ht="16.5" customHeight="1" x14ac:dyDescent="0.25">
      <c r="A20" s="17">
        <v>45777</v>
      </c>
      <c r="B20" s="33"/>
      <c r="C20" s="28" t="s">
        <v>44</v>
      </c>
      <c r="D20" s="35"/>
      <c r="E20" s="32">
        <f>24+36</f>
        <v>60</v>
      </c>
      <c r="F20" s="31">
        <f>+F19+D20-E20</f>
        <v>207566.49000000005</v>
      </c>
      <c r="K20" s="30"/>
    </row>
    <row r="21" spans="1:11" s="29" customFormat="1" ht="16.5" customHeight="1" thickBot="1" x14ac:dyDescent="0.3">
      <c r="A21" s="17">
        <v>45777</v>
      </c>
      <c r="B21" s="33"/>
      <c r="C21" s="28" t="s">
        <v>16</v>
      </c>
      <c r="D21" s="35"/>
      <c r="E21" s="32">
        <v>175</v>
      </c>
      <c r="F21" s="31">
        <f>+F20+D21-E21</f>
        <v>207391.49000000005</v>
      </c>
      <c r="K21" s="30"/>
    </row>
    <row r="22" spans="1:11" thickTop="1" x14ac:dyDescent="0.25">
      <c r="A22" s="44" t="s">
        <v>47</v>
      </c>
      <c r="B22" s="45"/>
      <c r="C22" s="45"/>
      <c r="D22" s="19">
        <f>SUM(D17:D17)</f>
        <v>0</v>
      </c>
      <c r="E22" s="19">
        <f>SUM(E17:E21)</f>
        <v>53072.62</v>
      </c>
      <c r="F22" s="37">
        <f>+F14+D22-E22</f>
        <v>207391.49000000005</v>
      </c>
      <c r="I22" s="38"/>
    </row>
    <row r="23" spans="1:11" ht="18.75" customHeight="1" x14ac:dyDescent="0.25">
      <c r="F23" s="3" t="s">
        <v>9</v>
      </c>
    </row>
    <row r="24" spans="1:11" ht="18.75" customHeight="1" x14ac:dyDescent="0.25"/>
    <row r="25" spans="1:11" ht="18.75" customHeight="1" x14ac:dyDescent="0.25"/>
    <row r="26" spans="1:11" ht="18.75" customHeight="1" x14ac:dyDescent="0.25"/>
    <row r="27" spans="1:11" ht="18.75" customHeight="1" x14ac:dyDescent="0.25"/>
    <row r="28" spans="1:11" ht="18.75" customHeight="1" x14ac:dyDescent="0.25"/>
    <row r="29" spans="1:11" ht="18.75" customHeight="1" x14ac:dyDescent="0.25"/>
    <row r="30" spans="1:11" ht="18.75" customHeight="1" x14ac:dyDescent="0.25"/>
    <row r="31" spans="1:11" ht="18.75" customHeight="1" x14ac:dyDescent="0.25"/>
    <row r="32" spans="1:11" ht="18.75" customHeight="1" x14ac:dyDescent="0.25"/>
    <row r="33" spans="1:8" ht="18.75" customHeight="1" x14ac:dyDescent="0.25"/>
    <row r="34" spans="1:8" ht="18.75" customHeight="1" x14ac:dyDescent="0.25"/>
    <row r="35" spans="1:8" ht="18.75" customHeight="1" x14ac:dyDescent="0.25"/>
    <row r="36" spans="1:8" ht="18.75" customHeight="1" x14ac:dyDescent="0.25"/>
    <row r="37" spans="1:8" ht="18.75" customHeight="1" x14ac:dyDescent="0.25"/>
    <row r="38" spans="1:8" ht="18.75" customHeight="1" x14ac:dyDescent="0.25"/>
    <row r="39" spans="1:8" x14ac:dyDescent="0.25">
      <c r="C39" s="23"/>
      <c r="D39" s="24"/>
      <c r="E39" s="24"/>
    </row>
    <row r="40" spans="1:8" x14ac:dyDescent="0.25">
      <c r="A40" s="46" t="s">
        <v>12</v>
      </c>
      <c r="B40" s="46"/>
      <c r="C40" s="46"/>
      <c r="D40" s="46"/>
      <c r="E40" s="46"/>
      <c r="F40" s="46"/>
      <c r="G40" s="26"/>
      <c r="H40" s="21"/>
    </row>
    <row r="41" spans="1:8" x14ac:dyDescent="0.25">
      <c r="A41" s="47" t="s">
        <v>15</v>
      </c>
      <c r="B41" s="47"/>
      <c r="C41" s="47"/>
      <c r="D41" s="47"/>
      <c r="E41" s="47"/>
      <c r="F41" s="47"/>
      <c r="G41" s="26"/>
      <c r="H41" s="22"/>
    </row>
    <row r="42" spans="1:8" x14ac:dyDescent="0.25">
      <c r="A42" s="26"/>
      <c r="B42" s="26"/>
      <c r="C42" s="26"/>
      <c r="D42" s="26"/>
      <c r="E42" s="26"/>
      <c r="F42" s="26"/>
      <c r="G42" s="26"/>
      <c r="H42" s="22"/>
    </row>
    <row r="43" spans="1:8" x14ac:dyDescent="0.25">
      <c r="A43" s="26"/>
      <c r="B43" s="26"/>
      <c r="C43" s="26"/>
      <c r="D43" s="26"/>
      <c r="E43" s="26"/>
      <c r="F43" s="26"/>
      <c r="G43" s="26"/>
      <c r="H43" s="22"/>
    </row>
    <row r="45" spans="1:8" ht="15" x14ac:dyDescent="0.25">
      <c r="A45" s="39"/>
      <c r="B45" s="39"/>
      <c r="C45" s="39"/>
      <c r="D45" s="39"/>
      <c r="E45" s="39"/>
      <c r="F45" s="39"/>
    </row>
    <row r="46" spans="1:8" ht="15" x14ac:dyDescent="0.25">
      <c r="A46" s="39"/>
      <c r="B46" s="39"/>
      <c r="C46" s="39"/>
      <c r="D46" s="39"/>
      <c r="E46" s="39"/>
      <c r="F46" s="39"/>
    </row>
  </sheetData>
  <mergeCells count="14">
    <mergeCell ref="A10:F10"/>
    <mergeCell ref="A4:F4"/>
    <mergeCell ref="A5:F5"/>
    <mergeCell ref="A6:F6"/>
    <mergeCell ref="A8:F8"/>
    <mergeCell ref="A9:F9"/>
    <mergeCell ref="A45:F45"/>
    <mergeCell ref="A46:F46"/>
    <mergeCell ref="A11:F11"/>
    <mergeCell ref="A12:F12"/>
    <mergeCell ref="A14:C14"/>
    <mergeCell ref="A22:C22"/>
    <mergeCell ref="A40:F40"/>
    <mergeCell ref="A41:F41"/>
  </mergeCells>
  <printOptions horizontalCentered="1"/>
  <pageMargins left="0.31496062992125984" right="0.31496062992125984" top="7.874015748031496E-2" bottom="0" header="0.27559055118110237" footer="0.31496062992125984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Word.Picture.8" shapeId="103425" r:id="rId4">
          <objectPr defaultSize="0" autoPict="0" r:id="rId5">
            <anchor moveWithCells="1" sizeWithCells="1">
              <from>
                <xdr:col>3</xdr:col>
                <xdr:colOff>0</xdr:colOff>
                <xdr:row>0</xdr:row>
                <xdr:rowOff>0</xdr:rowOff>
              </from>
              <to>
                <xdr:col>3</xdr:col>
                <xdr:colOff>0</xdr:colOff>
                <xdr:row>3</xdr:row>
                <xdr:rowOff>0</xdr:rowOff>
              </to>
            </anchor>
          </objectPr>
        </oleObject>
      </mc:Choice>
      <mc:Fallback>
        <oleObject progId="Word.Picture.8" shapeId="103425" r:id="rId4"/>
      </mc:Fallback>
    </mc:AlternateContent>
    <mc:AlternateContent xmlns:mc="http://schemas.openxmlformats.org/markup-compatibility/2006">
      <mc:Choice Requires="x14">
        <oleObject progId="Word.Picture.8" shapeId="103426" r:id="rId6">
          <objectPr defaultSize="0" autoPict="0" r:id="rId7">
            <anchor moveWithCells="1" sizeWithCells="1">
              <from>
                <xdr:col>2</xdr:col>
                <xdr:colOff>1371600</xdr:colOff>
                <xdr:row>0</xdr:row>
                <xdr:rowOff>66675</xdr:rowOff>
              </from>
              <to>
                <xdr:col>3</xdr:col>
                <xdr:colOff>0</xdr:colOff>
                <xdr:row>3</xdr:row>
                <xdr:rowOff>123825</xdr:rowOff>
              </to>
            </anchor>
          </objectPr>
        </oleObject>
      </mc:Choice>
      <mc:Fallback>
        <oleObject progId="Word.Picture.8" shapeId="103426" r:id="rId6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083722-F6F1-4163-B62A-E541F0207B23}">
  <dimension ref="A1:K45"/>
  <sheetViews>
    <sheetView showGridLines="0" topLeftCell="A7" workbookViewId="0">
      <selection activeCell="A22" sqref="A22"/>
    </sheetView>
  </sheetViews>
  <sheetFormatPr baseColWidth="10" defaultColWidth="9.140625" defaultRowHeight="15.75" x14ac:dyDescent="0.25"/>
  <cols>
    <col min="1" max="1" width="12" style="1" customWidth="1"/>
    <col min="2" max="2" width="15" style="20" customWidth="1"/>
    <col min="3" max="3" width="27.28515625" customWidth="1"/>
    <col min="4" max="4" width="12.140625" style="3" customWidth="1"/>
    <col min="5" max="5" width="15.85546875" style="3" customWidth="1"/>
    <col min="6" max="6" width="16.7109375" style="3" bestFit="1" customWidth="1"/>
    <col min="7" max="7" width="0.7109375" customWidth="1"/>
    <col min="8" max="8" width="14.42578125" customWidth="1"/>
    <col min="11" max="11" width="10.5703125" bestFit="1" customWidth="1"/>
    <col min="12" max="12" width="11.7109375" bestFit="1" customWidth="1"/>
  </cols>
  <sheetData>
    <row r="1" spans="1:11" x14ac:dyDescent="0.25">
      <c r="B1" s="2"/>
    </row>
    <row r="2" spans="1:11" x14ac:dyDescent="0.25">
      <c r="B2" s="4"/>
      <c r="C2" s="5"/>
      <c r="D2" s="6"/>
      <c r="E2" s="6"/>
    </row>
    <row r="3" spans="1:11" ht="14.25" customHeight="1" x14ac:dyDescent="0.25">
      <c r="B3" s="2"/>
    </row>
    <row r="4" spans="1:11" ht="26.25" customHeight="1" x14ac:dyDescent="0.35">
      <c r="A4" s="48"/>
      <c r="B4" s="48"/>
      <c r="C4" s="48"/>
      <c r="D4" s="48"/>
      <c r="E4" s="48"/>
      <c r="F4" s="48"/>
    </row>
    <row r="5" spans="1:11" ht="24.75" customHeight="1" x14ac:dyDescent="0.25">
      <c r="A5" s="49"/>
      <c r="B5" s="49"/>
      <c r="C5" s="49"/>
      <c r="D5" s="49"/>
      <c r="E5" s="49"/>
      <c r="F5" s="49"/>
    </row>
    <row r="6" spans="1:11" ht="14.25" customHeight="1" x14ac:dyDescent="0.25">
      <c r="A6" s="50"/>
      <c r="B6" s="50"/>
      <c r="C6" s="50"/>
      <c r="D6" s="50"/>
      <c r="E6" s="50"/>
      <c r="F6" s="50"/>
    </row>
    <row r="7" spans="1:11" ht="15" x14ac:dyDescent="0.25">
      <c r="A7" s="27"/>
      <c r="B7" s="27"/>
      <c r="C7" s="27"/>
      <c r="D7" s="27"/>
      <c r="E7" s="27"/>
      <c r="F7" s="27"/>
    </row>
    <row r="8" spans="1:11" ht="18.75" x14ac:dyDescent="0.3">
      <c r="A8" s="51" t="s">
        <v>13</v>
      </c>
      <c r="B8" s="51"/>
      <c r="C8" s="51"/>
      <c r="D8" s="51"/>
      <c r="E8" s="51"/>
      <c r="F8" s="51"/>
    </row>
    <row r="9" spans="1:11" ht="18.75" x14ac:dyDescent="0.3">
      <c r="A9" s="51" t="s">
        <v>0</v>
      </c>
      <c r="B9" s="51"/>
      <c r="C9" s="51"/>
      <c r="D9" s="51"/>
      <c r="E9" s="51"/>
      <c r="F9" s="51"/>
    </row>
    <row r="10" spans="1:11" x14ac:dyDescent="0.25">
      <c r="A10" s="40" t="s">
        <v>55</v>
      </c>
      <c r="B10" s="40"/>
      <c r="C10" s="40"/>
      <c r="D10" s="40"/>
      <c r="E10" s="40"/>
      <c r="F10" s="40"/>
    </row>
    <row r="11" spans="1:11" x14ac:dyDescent="0.25">
      <c r="A11" s="40" t="s">
        <v>1</v>
      </c>
      <c r="B11" s="40"/>
      <c r="C11" s="40"/>
      <c r="D11" s="40"/>
      <c r="E11" s="40"/>
      <c r="F11" s="40"/>
    </row>
    <row r="12" spans="1:11" ht="15" x14ac:dyDescent="0.25">
      <c r="A12" s="41" t="s">
        <v>10</v>
      </c>
      <c r="B12" s="41"/>
      <c r="C12" s="41"/>
      <c r="D12" s="42"/>
      <c r="E12" s="42"/>
      <c r="F12" s="42"/>
    </row>
    <row r="13" spans="1:11" ht="15" x14ac:dyDescent="0.25">
      <c r="A13" s="25"/>
      <c r="B13" s="25"/>
      <c r="C13" s="25"/>
      <c r="D13"/>
      <c r="E13"/>
      <c r="F13"/>
    </row>
    <row r="14" spans="1:11" ht="15" x14ac:dyDescent="0.25">
      <c r="A14" s="43" t="s">
        <v>2</v>
      </c>
      <c r="B14" s="43"/>
      <c r="C14" s="43"/>
      <c r="D14" s="7"/>
      <c r="E14" s="7"/>
      <c r="F14" s="8">
        <f>+'CUENTA ABRIL  2025 (2)'!F22</f>
        <v>207391.49000000005</v>
      </c>
    </row>
    <row r="15" spans="1:11" ht="15" x14ac:dyDescent="0.25">
      <c r="A15" s="9"/>
      <c r="B15" s="10"/>
      <c r="C15" s="9"/>
      <c r="D15" s="11"/>
      <c r="E15" s="11"/>
      <c r="F15" s="12"/>
      <c r="K15" s="18"/>
    </row>
    <row r="16" spans="1:11" s="16" customFormat="1" ht="29.25" customHeight="1" thickBot="1" x14ac:dyDescent="0.3">
      <c r="A16" s="13" t="s">
        <v>3</v>
      </c>
      <c r="B16" s="14" t="s">
        <v>4</v>
      </c>
      <c r="C16" s="13" t="s">
        <v>5</v>
      </c>
      <c r="D16" s="15" t="s">
        <v>6</v>
      </c>
      <c r="E16" s="15" t="s">
        <v>7</v>
      </c>
      <c r="F16" s="15" t="s">
        <v>8</v>
      </c>
      <c r="K16" s="18"/>
    </row>
    <row r="17" spans="1:11" s="29" customFormat="1" ht="16.5" customHeight="1" x14ac:dyDescent="0.25">
      <c r="A17" s="17">
        <v>45783</v>
      </c>
      <c r="B17" s="33" t="s">
        <v>52</v>
      </c>
      <c r="C17" s="28" t="s">
        <v>53</v>
      </c>
      <c r="D17" s="35">
        <v>0</v>
      </c>
      <c r="E17" s="32">
        <v>50000</v>
      </c>
      <c r="F17" s="31">
        <f>+F14+D17-E17</f>
        <v>157391.49000000005</v>
      </c>
      <c r="K17" s="30"/>
    </row>
    <row r="18" spans="1:11" s="29" customFormat="1" ht="16.5" customHeight="1" x14ac:dyDescent="0.25">
      <c r="A18" s="17">
        <v>45797</v>
      </c>
      <c r="B18" s="33" t="s">
        <v>54</v>
      </c>
      <c r="C18" s="28" t="s">
        <v>14</v>
      </c>
      <c r="D18" s="35"/>
      <c r="E18" s="32">
        <v>13166.99</v>
      </c>
      <c r="F18" s="31">
        <f>+F17+D18-E18</f>
        <v>144224.50000000006</v>
      </c>
      <c r="K18" s="30"/>
    </row>
    <row r="19" spans="1:11" s="29" customFormat="1" ht="16.5" customHeight="1" x14ac:dyDescent="0.25">
      <c r="A19" s="17">
        <v>45808</v>
      </c>
      <c r="B19" s="33"/>
      <c r="C19" s="28" t="s">
        <v>44</v>
      </c>
      <c r="D19" s="35"/>
      <c r="E19" s="32">
        <f>19.75+24+75+19.26</f>
        <v>138.01</v>
      </c>
      <c r="F19" s="31">
        <f t="shared" ref="F19:F20" si="0">+F18+D19-E19</f>
        <v>144086.49000000005</v>
      </c>
      <c r="K19" s="30"/>
    </row>
    <row r="20" spans="1:11" s="29" customFormat="1" ht="16.5" customHeight="1" thickBot="1" x14ac:dyDescent="0.3">
      <c r="A20" s="17">
        <v>45808</v>
      </c>
      <c r="B20" s="33"/>
      <c r="C20" s="28" t="s">
        <v>16</v>
      </c>
      <c r="D20" s="35"/>
      <c r="E20" s="32">
        <v>175</v>
      </c>
      <c r="F20" s="31">
        <f t="shared" si="0"/>
        <v>143911.49000000005</v>
      </c>
      <c r="K20" s="30"/>
    </row>
    <row r="21" spans="1:11" thickTop="1" x14ac:dyDescent="0.25">
      <c r="A21" s="44" t="s">
        <v>56</v>
      </c>
      <c r="B21" s="45"/>
      <c r="C21" s="45"/>
      <c r="D21" s="19">
        <f>SUM(D17:D17)</f>
        <v>0</v>
      </c>
      <c r="E21" s="19">
        <f>SUM(E17:E20)</f>
        <v>63480</v>
      </c>
      <c r="F21" s="37">
        <f>+F14+D21-E21</f>
        <v>143911.49000000005</v>
      </c>
      <c r="I21" s="38"/>
    </row>
    <row r="22" spans="1:11" ht="18.75" customHeight="1" x14ac:dyDescent="0.25">
      <c r="F22" s="3" t="s">
        <v>9</v>
      </c>
    </row>
    <row r="23" spans="1:11" ht="18.75" customHeight="1" x14ac:dyDescent="0.25"/>
    <row r="24" spans="1:11" ht="18.75" customHeight="1" x14ac:dyDescent="0.25"/>
    <row r="25" spans="1:11" ht="18.75" customHeight="1" x14ac:dyDescent="0.25"/>
    <row r="26" spans="1:11" ht="18.75" customHeight="1" x14ac:dyDescent="0.25"/>
    <row r="27" spans="1:11" ht="18.75" customHeight="1" x14ac:dyDescent="0.25"/>
    <row r="28" spans="1:11" ht="18.75" customHeight="1" x14ac:dyDescent="0.25"/>
    <row r="29" spans="1:11" ht="18.75" customHeight="1" x14ac:dyDescent="0.25"/>
    <row r="30" spans="1:11" ht="18.75" customHeight="1" x14ac:dyDescent="0.25"/>
    <row r="31" spans="1:11" ht="18.75" customHeight="1" x14ac:dyDescent="0.25"/>
    <row r="32" spans="1:11" ht="18.75" customHeight="1" x14ac:dyDescent="0.25"/>
    <row r="33" spans="1:8" ht="18.75" customHeight="1" x14ac:dyDescent="0.25"/>
    <row r="34" spans="1:8" ht="18.75" customHeight="1" x14ac:dyDescent="0.25"/>
    <row r="35" spans="1:8" ht="18.75" customHeight="1" x14ac:dyDescent="0.25"/>
    <row r="36" spans="1:8" ht="18.75" customHeight="1" x14ac:dyDescent="0.25"/>
    <row r="37" spans="1:8" ht="18.75" customHeight="1" x14ac:dyDescent="0.25"/>
    <row r="38" spans="1:8" x14ac:dyDescent="0.25">
      <c r="C38" s="23"/>
      <c r="D38" s="24"/>
      <c r="E38" s="24"/>
    </row>
    <row r="39" spans="1:8" x14ac:dyDescent="0.25">
      <c r="A39" s="46" t="s">
        <v>12</v>
      </c>
      <c r="B39" s="46"/>
      <c r="C39" s="46"/>
      <c r="D39" s="46"/>
      <c r="E39" s="46"/>
      <c r="F39" s="46"/>
      <c r="G39" s="26"/>
      <c r="H39" s="21"/>
    </row>
    <row r="40" spans="1:8" x14ac:dyDescent="0.25">
      <c r="A40" s="47" t="s">
        <v>15</v>
      </c>
      <c r="B40" s="47"/>
      <c r="C40" s="47"/>
      <c r="D40" s="47"/>
      <c r="E40" s="47"/>
      <c r="F40" s="47"/>
      <c r="G40" s="26"/>
      <c r="H40" s="22"/>
    </row>
    <row r="41" spans="1:8" x14ac:dyDescent="0.25">
      <c r="A41" s="26"/>
      <c r="B41" s="26"/>
      <c r="C41" s="26"/>
      <c r="D41" s="26"/>
      <c r="E41" s="26"/>
      <c r="F41" s="26"/>
      <c r="G41" s="26"/>
      <c r="H41" s="22"/>
    </row>
    <row r="42" spans="1:8" x14ac:dyDescent="0.25">
      <c r="A42" s="26"/>
      <c r="B42" s="26"/>
      <c r="C42" s="26"/>
      <c r="D42" s="26"/>
      <c r="E42" s="26"/>
      <c r="F42" s="26"/>
      <c r="G42" s="26"/>
      <c r="H42" s="22"/>
    </row>
    <row r="44" spans="1:8" ht="15" x14ac:dyDescent="0.25">
      <c r="A44" s="39"/>
      <c r="B44" s="39"/>
      <c r="C44" s="39"/>
      <c r="D44" s="39"/>
      <c r="E44" s="39"/>
      <c r="F44" s="39"/>
    </row>
    <row r="45" spans="1:8" ht="15" x14ac:dyDescent="0.25">
      <c r="A45" s="39"/>
      <c r="B45" s="39"/>
      <c r="C45" s="39"/>
      <c r="D45" s="39"/>
      <c r="E45" s="39"/>
      <c r="F45" s="39"/>
    </row>
  </sheetData>
  <mergeCells count="14">
    <mergeCell ref="A44:F44"/>
    <mergeCell ref="A45:F45"/>
    <mergeCell ref="A11:F11"/>
    <mergeCell ref="A12:F12"/>
    <mergeCell ref="A14:C14"/>
    <mergeCell ref="A21:C21"/>
    <mergeCell ref="A39:F39"/>
    <mergeCell ref="A40:F40"/>
    <mergeCell ref="A10:F10"/>
    <mergeCell ref="A4:F4"/>
    <mergeCell ref="A5:F5"/>
    <mergeCell ref="A6:F6"/>
    <mergeCell ref="A8:F8"/>
    <mergeCell ref="A9:F9"/>
  </mergeCells>
  <printOptions horizontalCentered="1"/>
  <pageMargins left="0.31496062992125984" right="0.31496062992125984" top="7.874015748031496E-2" bottom="0" header="0.27559055118110237" footer="0.31496062992125984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Word.Picture.8" shapeId="102401" r:id="rId4">
          <objectPr defaultSize="0" autoPict="0" r:id="rId5">
            <anchor moveWithCells="1" sizeWithCells="1">
              <from>
                <xdr:col>3</xdr:col>
                <xdr:colOff>0</xdr:colOff>
                <xdr:row>0</xdr:row>
                <xdr:rowOff>0</xdr:rowOff>
              </from>
              <to>
                <xdr:col>3</xdr:col>
                <xdr:colOff>0</xdr:colOff>
                <xdr:row>3</xdr:row>
                <xdr:rowOff>0</xdr:rowOff>
              </to>
            </anchor>
          </objectPr>
        </oleObject>
      </mc:Choice>
      <mc:Fallback>
        <oleObject progId="Word.Picture.8" shapeId="102401" r:id="rId4"/>
      </mc:Fallback>
    </mc:AlternateContent>
    <mc:AlternateContent xmlns:mc="http://schemas.openxmlformats.org/markup-compatibility/2006">
      <mc:Choice Requires="x14">
        <oleObject progId="Word.Picture.8" shapeId="102402" r:id="rId6">
          <objectPr defaultSize="0" autoPict="0" r:id="rId7">
            <anchor moveWithCells="1" sizeWithCells="1">
              <from>
                <xdr:col>2</xdr:col>
                <xdr:colOff>1371600</xdr:colOff>
                <xdr:row>0</xdr:row>
                <xdr:rowOff>66675</xdr:rowOff>
              </from>
              <to>
                <xdr:col>3</xdr:col>
                <xdr:colOff>0</xdr:colOff>
                <xdr:row>3</xdr:row>
                <xdr:rowOff>123825</xdr:rowOff>
              </to>
            </anchor>
          </objectPr>
        </oleObject>
      </mc:Choice>
      <mc:Fallback>
        <oleObject progId="Word.Picture.8" shapeId="102402" r:id="rId6"/>
      </mc:Fallback>
    </mc:AlternateContent>
  </oleObject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4A06D0-35C7-4948-A07F-14FEADC82D0C}">
  <dimension ref="A1:K43"/>
  <sheetViews>
    <sheetView showGridLines="0" tabSelected="1" workbookViewId="0">
      <selection activeCell="D33" sqref="D33"/>
    </sheetView>
  </sheetViews>
  <sheetFormatPr baseColWidth="10" defaultColWidth="9.140625" defaultRowHeight="15.75" x14ac:dyDescent="0.25"/>
  <cols>
    <col min="1" max="1" width="12" style="1" customWidth="1"/>
    <col min="2" max="2" width="15" style="20" customWidth="1"/>
    <col min="3" max="3" width="27.28515625" customWidth="1"/>
    <col min="4" max="4" width="12.140625" style="3" customWidth="1"/>
    <col min="5" max="5" width="15.85546875" style="3" customWidth="1"/>
    <col min="6" max="6" width="16.7109375" style="3" bestFit="1" customWidth="1"/>
    <col min="7" max="7" width="0.7109375" customWidth="1"/>
    <col min="8" max="8" width="14.42578125" customWidth="1"/>
    <col min="11" max="11" width="10.5703125" bestFit="1" customWidth="1"/>
    <col min="12" max="12" width="11.7109375" bestFit="1" customWidth="1"/>
  </cols>
  <sheetData>
    <row r="1" spans="1:11" x14ac:dyDescent="0.25">
      <c r="B1" s="2"/>
    </row>
    <row r="2" spans="1:11" x14ac:dyDescent="0.25">
      <c r="B2" s="4"/>
      <c r="C2" s="5"/>
      <c r="D2" s="6"/>
      <c r="E2" s="6"/>
    </row>
    <row r="3" spans="1:11" ht="14.25" customHeight="1" x14ac:dyDescent="0.25">
      <c r="B3" s="2"/>
    </row>
    <row r="4" spans="1:11" ht="26.25" customHeight="1" x14ac:dyDescent="0.35">
      <c r="A4" s="48"/>
      <c r="B4" s="48"/>
      <c r="C4" s="48"/>
      <c r="D4" s="48"/>
      <c r="E4" s="48"/>
      <c r="F4" s="48"/>
    </row>
    <row r="5" spans="1:11" ht="24.75" customHeight="1" x14ac:dyDescent="0.25">
      <c r="A5" s="49"/>
      <c r="B5" s="49"/>
      <c r="C5" s="49"/>
      <c r="D5" s="49"/>
      <c r="E5" s="49"/>
      <c r="F5" s="49"/>
    </row>
    <row r="6" spans="1:11" ht="14.25" customHeight="1" x14ac:dyDescent="0.25">
      <c r="A6" s="50"/>
      <c r="B6" s="50"/>
      <c r="C6" s="50"/>
      <c r="D6" s="50"/>
      <c r="E6" s="50"/>
      <c r="F6" s="50"/>
    </row>
    <row r="7" spans="1:11" ht="15" x14ac:dyDescent="0.25">
      <c r="A7" s="27"/>
      <c r="B7" s="27"/>
      <c r="C7" s="27"/>
      <c r="D7" s="27"/>
      <c r="E7" s="27"/>
      <c r="F7" s="27"/>
    </row>
    <row r="8" spans="1:11" ht="18.75" x14ac:dyDescent="0.3">
      <c r="A8" s="51" t="s">
        <v>13</v>
      </c>
      <c r="B8" s="51"/>
      <c r="C8" s="51"/>
      <c r="D8" s="51"/>
      <c r="E8" s="51"/>
      <c r="F8" s="51"/>
    </row>
    <row r="9" spans="1:11" ht="18.75" x14ac:dyDescent="0.3">
      <c r="A9" s="51" t="s">
        <v>0</v>
      </c>
      <c r="B9" s="51"/>
      <c r="C9" s="51"/>
      <c r="D9" s="51"/>
      <c r="E9" s="51"/>
      <c r="F9" s="51"/>
    </row>
    <row r="10" spans="1:11" x14ac:dyDescent="0.25">
      <c r="A10" s="40" t="s">
        <v>59</v>
      </c>
      <c r="B10" s="40"/>
      <c r="C10" s="40"/>
      <c r="D10" s="40"/>
      <c r="E10" s="40"/>
      <c r="F10" s="40"/>
    </row>
    <row r="11" spans="1:11" x14ac:dyDescent="0.25">
      <c r="A11" s="40" t="s">
        <v>1</v>
      </c>
      <c r="B11" s="40"/>
      <c r="C11" s="40"/>
      <c r="D11" s="40"/>
      <c r="E11" s="40"/>
      <c r="F11" s="40"/>
    </row>
    <row r="12" spans="1:11" ht="15" x14ac:dyDescent="0.25">
      <c r="A12" s="41" t="s">
        <v>10</v>
      </c>
      <c r="B12" s="41"/>
      <c r="C12" s="41"/>
      <c r="D12" s="42"/>
      <c r="E12" s="42"/>
      <c r="F12" s="42"/>
    </row>
    <row r="13" spans="1:11" ht="15" x14ac:dyDescent="0.25">
      <c r="A13" s="25"/>
      <c r="B13" s="25"/>
      <c r="C13" s="25"/>
      <c r="D13"/>
      <c r="E13"/>
      <c r="F13"/>
    </row>
    <row r="14" spans="1:11" ht="15" x14ac:dyDescent="0.25">
      <c r="A14" s="43" t="s">
        <v>2</v>
      </c>
      <c r="B14" s="43"/>
      <c r="C14" s="43"/>
      <c r="D14" s="7"/>
      <c r="E14" s="7"/>
      <c r="F14" s="8">
        <f>+'CUENTA MAYO  2025'!$F$21</f>
        <v>143911.49000000005</v>
      </c>
    </row>
    <row r="15" spans="1:11" ht="15" x14ac:dyDescent="0.25">
      <c r="A15" s="9"/>
      <c r="B15" s="10"/>
      <c r="C15" s="9"/>
      <c r="D15" s="11"/>
      <c r="E15" s="11"/>
      <c r="F15" s="12"/>
      <c r="K15" s="18"/>
    </row>
    <row r="16" spans="1:11" s="16" customFormat="1" ht="29.25" customHeight="1" thickBot="1" x14ac:dyDescent="0.3">
      <c r="A16" s="13" t="s">
        <v>3</v>
      </c>
      <c r="B16" s="14" t="s">
        <v>4</v>
      </c>
      <c r="C16" s="13" t="s">
        <v>5</v>
      </c>
      <c r="D16" s="15" t="s">
        <v>6</v>
      </c>
      <c r="E16" s="15" t="s">
        <v>7</v>
      </c>
      <c r="F16" s="15" t="s">
        <v>8</v>
      </c>
      <c r="K16" s="18"/>
    </row>
    <row r="17" spans="1:11" s="29" customFormat="1" ht="16.5" customHeight="1" x14ac:dyDescent="0.25">
      <c r="A17" s="17">
        <v>45811</v>
      </c>
      <c r="B17" s="33" t="s">
        <v>58</v>
      </c>
      <c r="C17" s="28" t="s">
        <v>14</v>
      </c>
      <c r="D17" s="35">
        <v>0</v>
      </c>
      <c r="E17" s="32">
        <v>12980.42</v>
      </c>
      <c r="F17" s="31">
        <f>+F14+D17-E17</f>
        <v>130931.07000000005</v>
      </c>
      <c r="K17" s="30"/>
    </row>
    <row r="18" spans="1:11" s="29" customFormat="1" ht="16.5" customHeight="1" x14ac:dyDescent="0.25">
      <c r="A18" s="17">
        <v>45838</v>
      </c>
      <c r="B18" s="33"/>
      <c r="C18" s="28" t="s">
        <v>44</v>
      </c>
      <c r="D18" s="35"/>
      <c r="E18" s="32">
        <v>19.47</v>
      </c>
      <c r="F18" s="31">
        <f>+F17+D18-E18</f>
        <v>130911.60000000005</v>
      </c>
      <c r="K18" s="30"/>
    </row>
    <row r="19" spans="1:11" s="29" customFormat="1" ht="16.5" customHeight="1" x14ac:dyDescent="0.25">
      <c r="A19" s="17">
        <v>45838</v>
      </c>
      <c r="B19" s="33"/>
      <c r="C19" s="28" t="s">
        <v>16</v>
      </c>
      <c r="D19" s="35"/>
      <c r="E19" s="32">
        <v>175</v>
      </c>
      <c r="F19" s="31">
        <f t="shared" ref="F19:F20" si="0">+F18+D19-E19</f>
        <v>130736.60000000005</v>
      </c>
      <c r="K19" s="30"/>
    </row>
    <row r="20" spans="1:11" s="29" customFormat="1" ht="16.5" customHeight="1" thickBot="1" x14ac:dyDescent="0.3">
      <c r="A20" s="17"/>
      <c r="B20" s="33"/>
      <c r="C20" s="28"/>
      <c r="D20" s="35"/>
      <c r="E20" s="32"/>
      <c r="F20" s="31">
        <f t="shared" si="0"/>
        <v>130736.60000000005</v>
      </c>
      <c r="K20" s="30"/>
    </row>
    <row r="21" spans="1:11" thickTop="1" x14ac:dyDescent="0.25">
      <c r="A21" s="44" t="s">
        <v>57</v>
      </c>
      <c r="B21" s="45"/>
      <c r="C21" s="45"/>
      <c r="D21" s="19">
        <f>SUM(D17:D17)</f>
        <v>0</v>
      </c>
      <c r="E21" s="19">
        <f>SUM(E17:E20)</f>
        <v>13174.89</v>
      </c>
      <c r="F21" s="37">
        <f>+F14+D21-E21</f>
        <v>130736.60000000005</v>
      </c>
      <c r="I21" s="38"/>
    </row>
    <row r="22" spans="1:11" ht="18.75" customHeight="1" x14ac:dyDescent="0.25">
      <c r="F22" s="3" t="s">
        <v>9</v>
      </c>
    </row>
    <row r="23" spans="1:11" ht="18.75" customHeight="1" x14ac:dyDescent="0.25"/>
    <row r="24" spans="1:11" ht="18.75" customHeight="1" x14ac:dyDescent="0.25"/>
    <row r="25" spans="1:11" ht="18.75" customHeight="1" x14ac:dyDescent="0.25"/>
    <row r="26" spans="1:11" ht="18.75" customHeight="1" x14ac:dyDescent="0.25"/>
    <row r="27" spans="1:11" ht="18.75" customHeight="1" x14ac:dyDescent="0.25"/>
    <row r="28" spans="1:11" ht="18.75" customHeight="1" x14ac:dyDescent="0.25"/>
    <row r="29" spans="1:11" ht="18.75" customHeight="1" x14ac:dyDescent="0.25"/>
    <row r="30" spans="1:11" ht="18.75" customHeight="1" x14ac:dyDescent="0.25"/>
    <row r="31" spans="1:11" ht="18.75" customHeight="1" x14ac:dyDescent="0.25"/>
    <row r="32" spans="1:11" ht="18.75" customHeight="1" x14ac:dyDescent="0.25"/>
    <row r="33" spans="1:8" ht="18.75" customHeight="1" x14ac:dyDescent="0.25"/>
    <row r="34" spans="1:8" ht="18.75" customHeight="1" x14ac:dyDescent="0.25"/>
    <row r="35" spans="1:8" ht="18.75" customHeight="1" x14ac:dyDescent="0.25"/>
    <row r="36" spans="1:8" x14ac:dyDescent="0.25">
      <c r="C36" s="23"/>
      <c r="D36" s="24"/>
      <c r="E36" s="24"/>
    </row>
    <row r="37" spans="1:8" x14ac:dyDescent="0.25">
      <c r="A37" s="46" t="s">
        <v>12</v>
      </c>
      <c r="B37" s="46"/>
      <c r="C37" s="46"/>
      <c r="D37" s="46"/>
      <c r="E37" s="46"/>
      <c r="F37" s="46"/>
      <c r="G37" s="26"/>
      <c r="H37" s="21"/>
    </row>
    <row r="38" spans="1:8" x14ac:dyDescent="0.25">
      <c r="A38" s="47" t="s">
        <v>15</v>
      </c>
      <c r="B38" s="47"/>
      <c r="C38" s="47"/>
      <c r="D38" s="47"/>
      <c r="E38" s="47"/>
      <c r="F38" s="47"/>
      <c r="G38" s="26"/>
      <c r="H38" s="22"/>
    </row>
    <row r="39" spans="1:8" x14ac:dyDescent="0.25">
      <c r="A39" s="26"/>
      <c r="B39" s="26"/>
      <c r="C39" s="26"/>
      <c r="D39" s="26"/>
      <c r="E39" s="26"/>
      <c r="F39" s="26"/>
      <c r="G39" s="26"/>
      <c r="H39" s="22"/>
    </row>
    <row r="40" spans="1:8" x14ac:dyDescent="0.25">
      <c r="A40" s="26"/>
      <c r="B40" s="26"/>
      <c r="C40" s="26"/>
      <c r="D40" s="26"/>
      <c r="E40" s="26"/>
      <c r="F40" s="26"/>
      <c r="G40" s="26"/>
      <c r="H40" s="22"/>
    </row>
    <row r="42" spans="1:8" ht="15" x14ac:dyDescent="0.25">
      <c r="A42" s="39"/>
      <c r="B42" s="39"/>
      <c r="C42" s="39"/>
      <c r="D42" s="39"/>
      <c r="E42" s="39"/>
      <c r="F42" s="39"/>
    </row>
    <row r="43" spans="1:8" ht="15" x14ac:dyDescent="0.25">
      <c r="A43" s="39"/>
      <c r="B43" s="39"/>
      <c r="C43" s="39"/>
      <c r="D43" s="39"/>
      <c r="E43" s="39"/>
      <c r="F43" s="39"/>
    </row>
  </sheetData>
  <mergeCells count="14">
    <mergeCell ref="A42:F42"/>
    <mergeCell ref="A43:F43"/>
    <mergeCell ref="A11:F11"/>
    <mergeCell ref="A12:F12"/>
    <mergeCell ref="A14:C14"/>
    <mergeCell ref="A21:C21"/>
    <mergeCell ref="A37:F37"/>
    <mergeCell ref="A38:F38"/>
    <mergeCell ref="A4:F4"/>
    <mergeCell ref="A5:F5"/>
    <mergeCell ref="A6:F6"/>
    <mergeCell ref="A8:F8"/>
    <mergeCell ref="A9:F9"/>
    <mergeCell ref="A10:F10"/>
  </mergeCells>
  <printOptions horizontalCentered="1"/>
  <pageMargins left="0.31496062992125984" right="0.31496062992125984" top="7.874015748031496E-2" bottom="0" header="0.27559055118110237" footer="0.31496062992125984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Word.Picture.8" shapeId="105473" r:id="rId4">
          <objectPr defaultSize="0" autoPict="0" r:id="rId5">
            <anchor moveWithCells="1" sizeWithCells="1">
              <from>
                <xdr:col>3</xdr:col>
                <xdr:colOff>0</xdr:colOff>
                <xdr:row>0</xdr:row>
                <xdr:rowOff>0</xdr:rowOff>
              </from>
              <to>
                <xdr:col>3</xdr:col>
                <xdr:colOff>0</xdr:colOff>
                <xdr:row>3</xdr:row>
                <xdr:rowOff>0</xdr:rowOff>
              </to>
            </anchor>
          </objectPr>
        </oleObject>
      </mc:Choice>
      <mc:Fallback>
        <oleObject progId="Word.Picture.8" shapeId="105473" r:id="rId4"/>
      </mc:Fallback>
    </mc:AlternateContent>
    <mc:AlternateContent xmlns:mc="http://schemas.openxmlformats.org/markup-compatibility/2006">
      <mc:Choice Requires="x14">
        <oleObject progId="Word.Picture.8" shapeId="105474" r:id="rId6">
          <objectPr defaultSize="0" autoPict="0" r:id="rId7">
            <anchor moveWithCells="1" sizeWithCells="1">
              <from>
                <xdr:col>2</xdr:col>
                <xdr:colOff>1371600</xdr:colOff>
                <xdr:row>0</xdr:row>
                <xdr:rowOff>66675</xdr:rowOff>
              </from>
              <to>
                <xdr:col>3</xdr:col>
                <xdr:colOff>0</xdr:colOff>
                <xdr:row>3</xdr:row>
                <xdr:rowOff>123825</xdr:rowOff>
              </to>
            </anchor>
          </objectPr>
        </oleObject>
      </mc:Choice>
      <mc:Fallback>
        <oleObject progId="Word.Picture.8" shapeId="105474" r:id="rId6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7</vt:i4>
      </vt:variant>
    </vt:vector>
  </HeadingPairs>
  <TitlesOfParts>
    <vt:vector size="14" baseType="lpstr">
      <vt:lpstr>CUENTA DICIEMBRE 2024</vt:lpstr>
      <vt:lpstr>CUENTA ENERO 2025</vt:lpstr>
      <vt:lpstr>CUENTA FEBRERO 2025</vt:lpstr>
      <vt:lpstr>CUENTA MARZO 2025</vt:lpstr>
      <vt:lpstr>CUENTA ABRIL  2025 (2)</vt:lpstr>
      <vt:lpstr>CUENTA MAYO  2025</vt:lpstr>
      <vt:lpstr>CUENTA JUNIO  2025</vt:lpstr>
      <vt:lpstr>'CUENTA ABRIL  2025 (2)'!Área_de_impresión</vt:lpstr>
      <vt:lpstr>'CUENTA DICIEMBRE 2024'!Área_de_impresión</vt:lpstr>
      <vt:lpstr>'CUENTA ENERO 2025'!Área_de_impresión</vt:lpstr>
      <vt:lpstr>'CUENTA FEBRERO 2025'!Área_de_impresión</vt:lpstr>
      <vt:lpstr>'CUENTA JUNIO  2025'!Área_de_impresión</vt:lpstr>
      <vt:lpstr>'CUENTA MARZO 2025'!Área_de_impresión</vt:lpstr>
      <vt:lpstr>'CUENTA MAYO  2025'!Área_de_impresión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Jairo Garo</dc:creator>
  <cp:lastModifiedBy>Jairo Garo</cp:lastModifiedBy>
  <cp:lastPrinted>2025-07-01T12:42:30Z</cp:lastPrinted>
  <dcterms:created xsi:type="dcterms:W3CDTF">2017-06-07T17:11:07Z</dcterms:created>
  <dcterms:modified xsi:type="dcterms:W3CDTF">2025-07-01T19:51:54Z</dcterms:modified>
</cp:coreProperties>
</file>