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ardi.frias\Desktop\PORTAL DE TRANSPARENCIA\Docs. 2025\Febrero\"/>
    </mc:Choice>
  </mc:AlternateContent>
  <xr:revisionPtr revIDLastSave="0" documentId="13_ncr:1_{D18F6EA8-2ED5-4E66-B55D-46809EBFB9C1}" xr6:coauthVersionLast="47" xr6:coauthVersionMax="47" xr10:uidLastSave="{00000000-0000-0000-0000-000000000000}"/>
  <bookViews>
    <workbookView showSheetTabs="0" xWindow="-120" yWindow="-120" windowWidth="29040" windowHeight="15840" xr2:uid="{00000000-000D-0000-FFFF-FFFF00000000}"/>
  </bookViews>
  <sheets>
    <sheet name="Octubre 2022" sheetId="1" r:id="rId1"/>
    <sheet name="Sheet1" sheetId="2" r:id="rId2"/>
  </sheets>
  <definedNames>
    <definedName name="_xlnm.Print_Area" localSheetId="0">'Octubre 2022'!$A$1:$M$87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6" i="1" l="1"/>
  <c r="M73" i="1" s="1"/>
  <c r="L76" i="1"/>
  <c r="L73" i="1" s="1"/>
  <c r="M6" i="1"/>
  <c r="M12" i="1"/>
  <c r="M22" i="1"/>
  <c r="M40" i="1"/>
  <c r="L40" i="1"/>
  <c r="M49" i="1"/>
  <c r="M67" i="1"/>
  <c r="L67" i="1"/>
  <c r="M64" i="1"/>
  <c r="L64" i="1"/>
  <c r="M59" i="1"/>
  <c r="L59" i="1"/>
  <c r="L12" i="1"/>
  <c r="L22" i="1"/>
  <c r="L49" i="1"/>
  <c r="L6" i="1"/>
  <c r="K76" i="1"/>
  <c r="K73" i="1" s="1"/>
  <c r="K67" i="1"/>
  <c r="K64" i="1"/>
  <c r="K59" i="1"/>
  <c r="K49" i="1"/>
  <c r="K40" i="1"/>
  <c r="K22" i="1"/>
  <c r="K6" i="1"/>
  <c r="K12" i="1"/>
  <c r="J76" i="1"/>
  <c r="J73" i="1" s="1"/>
  <c r="J67" i="1"/>
  <c r="J64" i="1"/>
  <c r="J59" i="1"/>
  <c r="J49" i="1"/>
  <c r="J40" i="1"/>
  <c r="J22" i="1"/>
  <c r="J6" i="1"/>
  <c r="J12" i="1"/>
  <c r="M71" i="1" l="1"/>
  <c r="M82" i="1" s="1"/>
  <c r="I76" i="1"/>
  <c r="I73" i="1" s="1"/>
  <c r="I67" i="1"/>
  <c r="I64" i="1"/>
  <c r="I59" i="1"/>
  <c r="I49" i="1"/>
  <c r="I22" i="1"/>
  <c r="I12" i="1"/>
  <c r="I6" i="1"/>
  <c r="I40" i="1"/>
  <c r="H76" i="1"/>
  <c r="H73" i="1" s="1"/>
  <c r="H22" i="1"/>
  <c r="H12" i="1"/>
  <c r="H6" i="1"/>
  <c r="H40" i="1"/>
  <c r="H31" i="1"/>
  <c r="H49" i="1"/>
  <c r="H67" i="1"/>
  <c r="H64" i="1"/>
  <c r="H59" i="1"/>
  <c r="G76" i="1"/>
  <c r="G73" i="1" s="1"/>
  <c r="G67" i="1"/>
  <c r="G64" i="1"/>
  <c r="G59" i="1"/>
  <c r="G6" i="1"/>
  <c r="G12" i="1"/>
  <c r="G22" i="1"/>
  <c r="G31" i="1"/>
  <c r="G40" i="1"/>
  <c r="G49" i="1"/>
  <c r="F49" i="1"/>
  <c r="F40" i="1"/>
  <c r="F31" i="1"/>
  <c r="F22" i="1"/>
  <c r="F12" i="1"/>
  <c r="F6" i="1"/>
  <c r="E40" i="1"/>
  <c r="E31" i="1"/>
  <c r="E6" i="1"/>
  <c r="E12" i="1"/>
  <c r="E22" i="1"/>
  <c r="E49" i="1"/>
  <c r="D49" i="1"/>
  <c r="D40" i="1"/>
  <c r="C40" i="1"/>
  <c r="D31" i="1"/>
  <c r="C31" i="1"/>
  <c r="D22" i="1"/>
  <c r="D67" i="1"/>
  <c r="D64" i="1"/>
  <c r="D59" i="1"/>
  <c r="D12" i="1"/>
  <c r="D6" i="1"/>
  <c r="I71" i="1" l="1"/>
  <c r="I82" i="1" s="1"/>
  <c r="D71" i="1"/>
  <c r="D82" i="1" s="1"/>
  <c r="C22" i="1"/>
  <c r="C49" i="1"/>
  <c r="C12" i="1"/>
  <c r="C6" i="1"/>
  <c r="B6" i="1"/>
  <c r="B12" i="1"/>
  <c r="L71" i="1" l="1"/>
  <c r="L82" i="1" s="1"/>
  <c r="K71" i="1" l="1"/>
  <c r="K82" i="1" s="1"/>
  <c r="H71" i="1" l="1"/>
  <c r="H82" i="1" s="1"/>
  <c r="F76" i="1" l="1"/>
  <c r="F73" i="1" s="1"/>
  <c r="F67" i="1"/>
  <c r="F64" i="1"/>
  <c r="F59" i="1"/>
  <c r="E67" i="1" l="1"/>
  <c r="E64" i="1"/>
  <c r="E59" i="1"/>
  <c r="E76" i="1"/>
  <c r="E73" i="1" s="1"/>
  <c r="D76" i="1" l="1"/>
  <c r="D73" i="1" s="1"/>
  <c r="C67" i="1" l="1"/>
  <c r="C64" i="1"/>
  <c r="C59" i="1"/>
  <c r="J71" i="1"/>
  <c r="J82" i="1" s="1"/>
  <c r="G71" i="1"/>
  <c r="G82" i="1" s="1"/>
  <c r="F71" i="1"/>
  <c r="F82" i="1" s="1"/>
  <c r="E71" i="1"/>
  <c r="E82" i="1" s="1"/>
  <c r="B22" i="1" l="1"/>
  <c r="B31" i="1"/>
  <c r="B40" i="1"/>
  <c r="B49" i="1"/>
  <c r="B79" i="1" l="1"/>
  <c r="B76" i="1"/>
  <c r="B73" i="1"/>
  <c r="B59" i="1"/>
  <c r="B64" i="1"/>
  <c r="B67" i="1"/>
  <c r="C71" i="1" l="1"/>
  <c r="C82" i="1" s="1"/>
  <c r="B71" i="1"/>
  <c r="B82" i="1" s="1"/>
  <c r="C76" i="1" l="1"/>
  <c r="C73" i="1" s="1"/>
</calcChain>
</file>

<file path=xl/sharedStrings.xml><?xml version="1.0" encoding="utf-8"?>
<sst xmlns="http://schemas.openxmlformats.org/spreadsheetml/2006/main" count="163" uniqueCount="96">
  <si>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</si>
  <si>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</si>
  <si>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</si>
  <si>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</si>
  <si>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</si>
  <si>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</si>
  <si>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</si>
  <si>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</si>
  <si>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</si>
  <si>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2.1-REMUNERACIONES Y CONTRIBUCIONES</t>
  </si>
  <si>
    <t>2.1.1-REMUNERACIONES</t>
  </si>
  <si>
    <t>2.1.2-SOBRESUELDOS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</si>
  <si>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</si>
  <si>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</si>
  <si>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</si>
  <si>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</si>
  <si>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</si>
  <si>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</si>
  <si>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</si>
  <si>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</si>
  <si>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2.2.8-OTROS SERVICIOS NO INCLUIDOS EN CONCEPTOS ANTERIORES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</si>
  <si>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</si>
  <si>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</si>
  <si>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</si>
  <si>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</si>
  <si>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FARMACÉUTICOS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</si>
  <si>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</si>
  <si>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</si>
  <si>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</si>
  <si>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</si>
  <si>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</si>
  <si>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</si>
  <si>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EDUCACIONAL Y RECREATIVO</t>
  </si>
  <si>
    <t>2.6.4-VEHÍCULOS Y EQUIPO DE TRANSPORTE, TRACCIÓN Y ELEVACIÓN</t>
  </si>
  <si>
    <t>2.6.5-MAQUINARIA, OTROS EQUIPOS Y HERRAMIENTAS</t>
  </si>
  <si>
    <t>2.6.8-BIENES INTANGIBLES</t>
  </si>
  <si>
    <t>2.7-OBRAS</t>
  </si>
  <si>
    <t>2.7.1-OBRAS EN EDIFICACIONES</t>
  </si>
  <si>
    <t>2.2.7-SERVICIOS DE CONSERVACIÓN, REP. MENORES E INST. TEMP.</t>
  </si>
  <si>
    <t>Informe de Ejecución Presupuestaria mensual</t>
  </si>
  <si>
    <t>Codigo Cuenta Presupuestaria</t>
  </si>
  <si>
    <t>Octubre</t>
  </si>
  <si>
    <t>Noviembre</t>
  </si>
  <si>
    <t>Diciembre</t>
  </si>
  <si>
    <t>-</t>
  </si>
  <si>
    <t>2.1.3 - DIETAS Y GASTOS DE REPRESENTACIÓN</t>
  </si>
  <si>
    <t>2.1.4 - GRATIFICACIONES Y BONIFICACIONES</t>
  </si>
  <si>
    <t>2.4 - TRANSFERENCIAS CORRIENTES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</si>
  <si>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</si>
  <si>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</si>
  <si>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</si>
  <si>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</si>
  <si>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</si>
  <si>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</si>
  <si>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</si>
  <si>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</si>
  <si>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</si>
  <si>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</si>
  <si>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</si>
  <si>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</si>
  <si>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</si>
  <si>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</si>
  <si>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</si>
  <si>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</si>
  <si>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2.6.3 - EQUIPO E INSTRUMENTAL, CIENTÍFICO Y LABORATORIO</t>
  </si>
  <si>
    <t>2.6.6 - EQUIPOS DE DEFENSA Y SEGURIDAD</t>
  </si>
  <si>
    <t>2.6.7 - ACTIVOS BIÓLOGICOS CULTIVABLES</t>
  </si>
  <si>
    <t>2.6.9 - EDIFICIOS, ESTRUCTURAS, TIERRAS, TERRENOS Y OBJETOS DE VALOR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</si>
  <si>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</si>
  <si>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</si>
  <si>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</si>
  <si>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</si>
  <si>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</si>
  <si>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</si>
  <si>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</si>
  <si>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</si>
  <si>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</si>
  <si>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</si>
  <si>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</si>
  <si>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</si>
  <si>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</si>
  <si>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</si>
  <si>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</si>
  <si>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</si>
  <si>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</si>
  <si>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</t>
  </si>
  <si>
    <t>TOTAL GASTOS Y APLICACIONES FINANCIERAS</t>
  </si>
  <si>
    <t>TOTAL APLICACIONES FINANCIERAS</t>
  </si>
  <si>
    <t>TOTAL GASTOS</t>
  </si>
  <si>
    <t>2  -  GASTOS</t>
  </si>
  <si>
    <t>4 - APLICACIONES FINANCIERAS</t>
  </si>
  <si>
    <t>2.2.9-OTRAS CONTRATACIONES  DE SERVICIOS</t>
  </si>
  <si>
    <t>Claudia Y. Reyes Báez</t>
  </si>
  <si>
    <t>_________________________________</t>
  </si>
  <si>
    <t>Enc. Depto. Financiero</t>
  </si>
  <si>
    <t>Al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</si>
</sst>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u/>
      <sz val="13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theme="8" tint="0.79998168889431442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 vertical="center"/>
    </xf>
    <xf numFmtId="164" fontId="0" fillId="0" borderId="0" xfId="0" applyNumberFormat="1"/>
    <xf numFmtId="0" fontId="4" fillId="0" borderId="1" xfId="0" applyFont="1" applyBorder="1"/>
    <xf numFmtId="49" fontId="7" fillId="0" borderId="0" xfId="0" applyNumberFormat="1" applyFont="1"/>
    <xf numFmtId="0" fontId="4" fillId="3" borderId="1" xfId="0" applyFont="1" applyFill="1" applyBorder="1"/>
    <xf numFmtId="0" fontId="2" fillId="0" borderId="0" xfId="0" applyFont="1"/>
    <xf numFmtId="164" fontId="2" fillId="0" borderId="0" xfId="1" applyNumberFormat="1" applyFont="1" applyBorder="1"/>
    <xf numFmtId="0" fontId="8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49" fontId="10" fillId="0" borderId="0" xfId="0" applyNumberFormat="1" applyFont="1"/>
    <xf numFmtId="0" fontId="2" fillId="4" borderId="1" xfId="0" applyFont="1" applyFill="1" applyBorder="1"/>
    <xf numFmtId="3" fontId="2" fillId="4" borderId="1" xfId="1" applyNumberFormat="1" applyFont="1" applyFill="1" applyBorder="1" applyAlignment="1">
      <alignment horizontal="right"/>
    </xf>
    <xf numFmtId="37" fontId="2" fillId="4" borderId="1" xfId="1" applyNumberFormat="1" applyFont="1" applyFill="1" applyBorder="1" applyAlignment="1">
      <alignment horizontal="right"/>
    </xf>
    <xf numFmtId="3" fontId="4" fillId="0" borderId="1" xfId="1" applyNumberFormat="1" applyFont="1" applyBorder="1" applyAlignment="1">
      <alignment horizontal="center"/>
    </xf>
    <xf numFmtId="3" fontId="3" fillId="2" borderId="0" xfId="0" applyNumberFormat="1" applyFont="1" applyFill="1" applyAlignment="1">
      <alignment horizontal="center" vertical="center"/>
    </xf>
    <xf numFmtId="37" fontId="4" fillId="0" borderId="1" xfId="1" applyNumberFormat="1" applyFont="1" applyBorder="1" applyAlignment="1">
      <alignment horizont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vertical="center"/>
    </xf>
    <xf numFmtId="37" fontId="4" fillId="6" borderId="1" xfId="1" applyNumberFormat="1" applyFont="1" applyFill="1" applyBorder="1" applyAlignment="1">
      <alignment horizontal="center"/>
    </xf>
    <xf numFmtId="164" fontId="6" fillId="6" borderId="1" xfId="1" applyNumberFormat="1" applyFont="1" applyFill="1" applyBorder="1"/>
    <xf numFmtId="164" fontId="6" fillId="6" borderId="1" xfId="1" applyNumberFormat="1" applyFont="1" applyFill="1" applyBorder="1" applyAlignment="1"/>
    <xf numFmtId="3" fontId="4" fillId="0" borderId="1" xfId="1" applyNumberFormat="1" applyFont="1" applyBorder="1" applyAlignment="1">
      <alignment horizontal="right"/>
    </xf>
    <xf numFmtId="3" fontId="4" fillId="0" borderId="1" xfId="1" applyNumberFormat="1" applyFont="1" applyBorder="1" applyAlignment="1"/>
    <xf numFmtId="0" fontId="5" fillId="0" borderId="0" xfId="0" applyFont="1" applyAlignment="1">
      <alignment horizontal="center"/>
    </xf>
    <xf numFmtId="164" fontId="6" fillId="5" borderId="2" xfId="1" applyNumberFormat="1" applyFont="1" applyFill="1" applyBorder="1" applyAlignment="1">
      <alignment horizontal="center" vertical="center"/>
    </xf>
    <xf numFmtId="164" fontId="6" fillId="5" borderId="3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7"/>
  <sheetViews>
    <sheetView showGridLines="0" tabSelected="1" view="pageBreakPreview" topLeftCell="A58" zoomScale="82" zoomScaleNormal="82" zoomScaleSheetLayoutView="82" workbookViewId="0">
      <selection activeCell="E15" sqref="E15"/>
    </sheetView>
  </sheetViews>
  <sheetFormatPr baseColWidth="10" defaultColWidth="11.42578125" defaultRowHeight="24.95" customHeight="1" x14ac:dyDescent="0.25"/>
  <cols>
    <col min="1" max="1" width="90.28515625" customWidth="1"/>
    <col min="2" max="2" width="16" customWidth="1"/>
    <col min="3" max="3" width="15.85546875" customWidth="1"/>
    <col min="4" max="5" width="15.5703125" customWidth="1"/>
    <col min="6" max="6" width="17" customWidth="1"/>
    <col min="7" max="7" width="15.7109375" customWidth="1"/>
    <col min="8" max="8" width="15.140625" customWidth="1"/>
    <col min="9" max="9" width="16.140625" customWidth="1"/>
    <col min="10" max="10" width="15.140625" customWidth="1"/>
    <col min="11" max="11" width="15.7109375" customWidth="1"/>
    <col min="12" max="12" width="15.5703125" customWidth="1"/>
    <col min="13" max="13" width="17.140625" customWidth="1"/>
  </cols>
  <sheetData>
    <row r="1" spans="1:13" ht="24.95" customHeight="1" x14ac:dyDescent="0.25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4.95" customHeight="1" x14ac:dyDescent="0.25">
      <c r="A2" s="27" t="s">
        <v>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4.9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4.95" customHeight="1" x14ac:dyDescent="0.25">
      <c r="A4" s="9" t="s">
        <v>40</v>
      </c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41</v>
      </c>
      <c r="L4" s="9" t="s">
        <v>42</v>
      </c>
      <c r="M4" s="9" t="s">
        <v>43</v>
      </c>
    </row>
    <row r="5" spans="1:13" ht="24.95" customHeight="1" x14ac:dyDescent="0.25">
      <c r="A5" s="30" t="s">
        <v>89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1:13" ht="24.95" customHeight="1" x14ac:dyDescent="0.25">
      <c r="A6" s="14" t="s">
        <v>9</v>
      </c>
      <c r="B6" s="15">
        <f t="shared" ref="B6:C6" si="0">SUM(B7:B11)</f>
        <v>9711427.8499999996</v>
      </c>
      <c r="C6" s="15">
        <f t="shared" si="0"/>
        <v>10593972.139999999</v>
      </c>
      <c r="D6" s="15">
        <f t="shared" ref="D6:M6" si="1">SUM(D7:D11)</f>
        <v>0</v>
      </c>
      <c r="E6" s="15">
        <f t="shared" si="1"/>
        <v>0</v>
      </c>
      <c r="F6" s="15">
        <f t="shared" si="1"/>
        <v>0</v>
      </c>
      <c r="G6" s="15">
        <f t="shared" si="1"/>
        <v>0</v>
      </c>
      <c r="H6" s="15">
        <f t="shared" si="1"/>
        <v>0</v>
      </c>
      <c r="I6" s="15">
        <f t="shared" si="1"/>
        <v>0</v>
      </c>
      <c r="J6" s="15">
        <f t="shared" si="1"/>
        <v>0</v>
      </c>
      <c r="K6" s="15">
        <f t="shared" si="1"/>
        <v>0</v>
      </c>
      <c r="L6" s="15">
        <f t="shared" si="1"/>
        <v>0</v>
      </c>
      <c r="M6" s="15">
        <f t="shared" si="1"/>
        <v>0</v>
      </c>
    </row>
    <row r="7" spans="1:13" ht="24.95" customHeight="1" x14ac:dyDescent="0.25">
      <c r="A7" s="3" t="s">
        <v>10</v>
      </c>
      <c r="B7" s="25">
        <v>8321917.8600000003</v>
      </c>
      <c r="C7" s="25">
        <v>9054008.8699999992</v>
      </c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ht="24.95" customHeight="1" x14ac:dyDescent="0.25">
      <c r="A8" s="3" t="s">
        <v>11</v>
      </c>
      <c r="B8" s="25">
        <v>132000</v>
      </c>
      <c r="C8" s="25">
        <v>172000</v>
      </c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ht="24.95" customHeight="1" x14ac:dyDescent="0.25">
      <c r="A9" s="3" t="s">
        <v>45</v>
      </c>
      <c r="B9" s="17" t="s">
        <v>44</v>
      </c>
      <c r="C9" s="25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ht="24.95" customHeight="1" x14ac:dyDescent="0.25">
      <c r="A10" s="3" t="s">
        <v>46</v>
      </c>
      <c r="B10" s="17" t="s">
        <v>44</v>
      </c>
      <c r="C10" s="25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8" customFormat="1" ht="24.95" customHeight="1" x14ac:dyDescent="0.25">
      <c r="A11" s="3" t="s">
        <v>12</v>
      </c>
      <c r="B11" s="25">
        <v>1257509.99</v>
      </c>
      <c r="C11" s="25">
        <v>1367963.27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24.95" customHeight="1" x14ac:dyDescent="0.25">
      <c r="A12" s="14" t="s">
        <v>13</v>
      </c>
      <c r="B12" s="15">
        <f t="shared" ref="B12:C12" si="2">SUM(B13:B21)</f>
        <v>950908.34</v>
      </c>
      <c r="C12" s="15">
        <f t="shared" si="2"/>
        <v>2666794.3400000003</v>
      </c>
      <c r="D12" s="15">
        <f t="shared" ref="D12:M12" si="3">SUM(D13:D21)</f>
        <v>0</v>
      </c>
      <c r="E12" s="15">
        <f t="shared" si="3"/>
        <v>0</v>
      </c>
      <c r="F12" s="15">
        <f t="shared" si="3"/>
        <v>0</v>
      </c>
      <c r="G12" s="15">
        <f t="shared" si="3"/>
        <v>0</v>
      </c>
      <c r="H12" s="15">
        <f t="shared" si="3"/>
        <v>0</v>
      </c>
      <c r="I12" s="15">
        <f t="shared" si="3"/>
        <v>0</v>
      </c>
      <c r="J12" s="15">
        <f t="shared" si="3"/>
        <v>0</v>
      </c>
      <c r="K12" s="15">
        <f t="shared" si="3"/>
        <v>0</v>
      </c>
      <c r="L12" s="15">
        <f t="shared" si="3"/>
        <v>0</v>
      </c>
      <c r="M12" s="15">
        <f t="shared" si="3"/>
        <v>0</v>
      </c>
    </row>
    <row r="13" spans="1:13" ht="24.95" customHeight="1" x14ac:dyDescent="0.25">
      <c r="A13" s="3" t="s">
        <v>14</v>
      </c>
      <c r="B13" s="25">
        <v>423062.91</v>
      </c>
      <c r="C13" s="26">
        <v>237945.26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24.95" customHeight="1" x14ac:dyDescent="0.25">
      <c r="A14" s="3" t="s">
        <v>15</v>
      </c>
      <c r="B14" s="17" t="s">
        <v>44</v>
      </c>
      <c r="C14" s="26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24.95" customHeight="1" x14ac:dyDescent="0.25">
      <c r="A15" s="3" t="s">
        <v>16</v>
      </c>
      <c r="B15" s="17" t="s">
        <v>44</v>
      </c>
      <c r="C15" s="26">
        <v>470305.4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ht="24.95" customHeight="1" x14ac:dyDescent="0.25">
      <c r="A16" s="3" t="s">
        <v>17</v>
      </c>
      <c r="B16" s="17" t="s">
        <v>44</v>
      </c>
      <c r="C16" s="26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24.95" customHeight="1" x14ac:dyDescent="0.25">
      <c r="A17" s="3" t="s">
        <v>18</v>
      </c>
      <c r="B17" s="17" t="s">
        <v>44</v>
      </c>
      <c r="C17" s="26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ht="24.95" customHeight="1" x14ac:dyDescent="0.25">
      <c r="A18" s="3" t="s">
        <v>19</v>
      </c>
      <c r="B18" s="25">
        <v>101570.43</v>
      </c>
      <c r="C18" s="26">
        <v>1328060.1499999999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ht="24.95" customHeight="1" x14ac:dyDescent="0.25">
      <c r="A19" s="3" t="s">
        <v>38</v>
      </c>
      <c r="B19" s="17" t="s">
        <v>44</v>
      </c>
      <c r="C19" s="26">
        <v>192231.94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ht="24.95" customHeight="1" x14ac:dyDescent="0.25">
      <c r="A20" s="3" t="s">
        <v>20</v>
      </c>
      <c r="B20" s="17" t="s">
        <v>44</v>
      </c>
      <c r="C20" s="26">
        <v>55907.99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s="8" customFormat="1" ht="24.95" customHeight="1" x14ac:dyDescent="0.25">
      <c r="A21" s="3" t="s">
        <v>91</v>
      </c>
      <c r="B21" s="17">
        <v>426275</v>
      </c>
      <c r="C21" s="26">
        <v>382343.6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24.95" customHeight="1" x14ac:dyDescent="0.25">
      <c r="A22" s="14" t="s">
        <v>21</v>
      </c>
      <c r="B22" s="15">
        <f>SUM(B23:B30)</f>
        <v>0</v>
      </c>
      <c r="C22" s="15">
        <f t="shared" ref="C22" si="4">SUM(C23:C31)</f>
        <v>34325</v>
      </c>
      <c r="D22" s="15">
        <f t="shared" ref="D22:M22" si="5">SUM(D23:D30)</f>
        <v>0</v>
      </c>
      <c r="E22" s="15">
        <f t="shared" si="5"/>
        <v>0</v>
      </c>
      <c r="F22" s="15">
        <f t="shared" si="5"/>
        <v>0</v>
      </c>
      <c r="G22" s="15">
        <f t="shared" si="5"/>
        <v>0</v>
      </c>
      <c r="H22" s="15">
        <f t="shared" si="5"/>
        <v>0</v>
      </c>
      <c r="I22" s="15">
        <f t="shared" si="5"/>
        <v>0</v>
      </c>
      <c r="J22" s="15">
        <f t="shared" si="5"/>
        <v>0</v>
      </c>
      <c r="K22" s="15">
        <f t="shared" si="5"/>
        <v>0</v>
      </c>
      <c r="L22" s="15">
        <f t="shared" si="5"/>
        <v>0</v>
      </c>
      <c r="M22" s="15">
        <f t="shared" si="5"/>
        <v>0</v>
      </c>
    </row>
    <row r="23" spans="1:13" ht="24.95" customHeight="1" x14ac:dyDescent="0.25">
      <c r="A23" s="3" t="s">
        <v>22</v>
      </c>
      <c r="B23" s="17" t="s">
        <v>44</v>
      </c>
      <c r="C23" s="25">
        <v>34325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ht="24.95" customHeight="1" x14ac:dyDescent="0.25">
      <c r="A24" s="3" t="s">
        <v>23</v>
      </c>
      <c r="B24" s="17" t="s">
        <v>44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24.95" customHeight="1" x14ac:dyDescent="0.25">
      <c r="A25" s="3" t="s">
        <v>24</v>
      </c>
      <c r="B25" s="17" t="s">
        <v>44</v>
      </c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24.95" customHeight="1" x14ac:dyDescent="0.25">
      <c r="A26" s="3" t="s">
        <v>25</v>
      </c>
      <c r="B26" s="17" t="s">
        <v>44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ht="24.95" customHeight="1" x14ac:dyDescent="0.25">
      <c r="A27" s="3" t="s">
        <v>26</v>
      </c>
      <c r="B27" s="17" t="s">
        <v>44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ht="24.95" customHeight="1" x14ac:dyDescent="0.25">
      <c r="A28" s="3" t="s">
        <v>27</v>
      </c>
      <c r="B28" s="17" t="s">
        <v>44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24.95" customHeight="1" x14ac:dyDescent="0.25">
      <c r="A29" s="3" t="s">
        <v>28</v>
      </c>
      <c r="B29" s="17" t="s">
        <v>44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24.95" customHeight="1" x14ac:dyDescent="0.25">
      <c r="A30" s="3" t="s">
        <v>29</v>
      </c>
      <c r="B30" s="17" t="s">
        <v>44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24.95" customHeight="1" x14ac:dyDescent="0.25">
      <c r="A31" s="14" t="s">
        <v>47</v>
      </c>
      <c r="B31" s="15">
        <f t="shared" ref="B31:G31" si="6">SUM(B32:B39)</f>
        <v>0</v>
      </c>
      <c r="C31" s="15">
        <f t="shared" si="6"/>
        <v>0</v>
      </c>
      <c r="D31" s="15">
        <f t="shared" si="6"/>
        <v>0</v>
      </c>
      <c r="E31" s="15">
        <f t="shared" si="6"/>
        <v>0</v>
      </c>
      <c r="F31" s="15">
        <f t="shared" si="6"/>
        <v>0</v>
      </c>
      <c r="G31" s="15">
        <f t="shared" si="6"/>
        <v>0</v>
      </c>
      <c r="H31" s="15">
        <f t="shared" ref="H31" si="7">SUM(H32:H39)</f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</row>
    <row r="32" spans="1:13" ht="24.95" customHeight="1" x14ac:dyDescent="0.25">
      <c r="A32" s="3" t="s">
        <v>48</v>
      </c>
      <c r="B32" s="17" t="s">
        <v>44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24.95" customHeight="1" x14ac:dyDescent="0.25">
      <c r="A33" s="3" t="s">
        <v>49</v>
      </c>
      <c r="B33" s="17" t="s">
        <v>44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24.95" customHeight="1" x14ac:dyDescent="0.25">
      <c r="A34" s="3" t="s">
        <v>50</v>
      </c>
      <c r="B34" s="17" t="s">
        <v>44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24.95" customHeight="1" x14ac:dyDescent="0.25">
      <c r="A35" s="3" t="s">
        <v>51</v>
      </c>
      <c r="B35" s="17" t="s">
        <v>44</v>
      </c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24.95" customHeight="1" x14ac:dyDescent="0.25">
      <c r="A36" s="3" t="s">
        <v>52</v>
      </c>
      <c r="B36" s="17" t="s">
        <v>44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24.95" customHeight="1" x14ac:dyDescent="0.25">
      <c r="A37" s="3" t="s">
        <v>53</v>
      </c>
      <c r="B37" s="17" t="s">
        <v>44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24.95" customHeight="1" x14ac:dyDescent="0.25">
      <c r="A38" s="3" t="s">
        <v>54</v>
      </c>
      <c r="B38" s="17" t="s">
        <v>44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ht="24.95" customHeight="1" x14ac:dyDescent="0.25">
      <c r="A39" s="3" t="s">
        <v>55</v>
      </c>
      <c r="B39" s="17" t="s">
        <v>44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5">
      <c r="A40" s="14" t="s">
        <v>56</v>
      </c>
      <c r="B40" s="15">
        <f t="shared" ref="B40:M40" si="8">SUM(B41:B48)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5">
        <f t="shared" si="8"/>
        <v>0</v>
      </c>
      <c r="I40" s="15">
        <f t="shared" si="8"/>
        <v>0</v>
      </c>
      <c r="J40" s="15">
        <f t="shared" si="8"/>
        <v>0</v>
      </c>
      <c r="K40" s="15">
        <f t="shared" si="8"/>
        <v>0</v>
      </c>
      <c r="L40" s="15">
        <f t="shared" si="8"/>
        <v>0</v>
      </c>
      <c r="M40" s="15">
        <f t="shared" si="8"/>
        <v>0</v>
      </c>
    </row>
    <row r="41" spans="1:13" ht="24.95" customHeight="1" x14ac:dyDescent="0.25">
      <c r="A41" s="5" t="s">
        <v>57</v>
      </c>
      <c r="B41" s="17" t="s">
        <v>44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24.95" customHeight="1" x14ac:dyDescent="0.25">
      <c r="A42" s="5" t="s">
        <v>58</v>
      </c>
      <c r="B42" s="17" t="s">
        <v>44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24.95" customHeight="1" x14ac:dyDescent="0.25">
      <c r="A43" s="5" t="s">
        <v>59</v>
      </c>
      <c r="B43" s="17" t="s">
        <v>44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24.95" customHeight="1" x14ac:dyDescent="0.25">
      <c r="A44" s="5" t="s">
        <v>60</v>
      </c>
      <c r="B44" s="17" t="s">
        <v>44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24.95" customHeight="1" x14ac:dyDescent="0.25">
      <c r="A45" s="1" t="s">
        <v>40</v>
      </c>
      <c r="B45" s="18" t="s">
        <v>0</v>
      </c>
      <c r="C45" s="18" t="s">
        <v>1</v>
      </c>
      <c r="D45" s="18" t="s">
        <v>1</v>
      </c>
      <c r="E45" s="9" t="s">
        <v>3</v>
      </c>
      <c r="F45" s="9" t="s">
        <v>4</v>
      </c>
      <c r="G45" s="9" t="s">
        <v>5</v>
      </c>
      <c r="H45" s="9" t="s">
        <v>6</v>
      </c>
      <c r="I45" s="9" t="s">
        <v>7</v>
      </c>
      <c r="J45" s="9" t="s">
        <v>8</v>
      </c>
      <c r="K45" s="9" t="s">
        <v>41</v>
      </c>
      <c r="L45" s="9" t="s">
        <v>42</v>
      </c>
      <c r="M45" s="9" t="s">
        <v>43</v>
      </c>
    </row>
    <row r="46" spans="1:13" ht="24.95" customHeight="1" x14ac:dyDescent="0.25">
      <c r="A46" s="5" t="s">
        <v>61</v>
      </c>
      <c r="B46" s="17" t="s">
        <v>44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24.95" customHeight="1" x14ac:dyDescent="0.25">
      <c r="A47" s="5" t="s">
        <v>62</v>
      </c>
      <c r="B47" s="17" t="s">
        <v>44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24.95" customHeight="1" x14ac:dyDescent="0.25">
      <c r="A48" s="5" t="s">
        <v>63</v>
      </c>
      <c r="B48" s="17" t="s">
        <v>44</v>
      </c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24.95" customHeight="1" x14ac:dyDescent="0.25">
      <c r="A49" s="14" t="s">
        <v>30</v>
      </c>
      <c r="B49" s="15">
        <f>SUM(B50:B55)</f>
        <v>0</v>
      </c>
      <c r="C49" s="15">
        <f>SUM(C50:C57)</f>
        <v>0</v>
      </c>
      <c r="D49" s="15">
        <f t="shared" ref="D49:M49" si="9">SUM(D50:D55)</f>
        <v>0</v>
      </c>
      <c r="E49" s="15">
        <f t="shared" si="9"/>
        <v>0</v>
      </c>
      <c r="F49" s="15">
        <f t="shared" si="9"/>
        <v>0</v>
      </c>
      <c r="G49" s="15">
        <f t="shared" si="9"/>
        <v>0</v>
      </c>
      <c r="H49" s="15">
        <f t="shared" si="9"/>
        <v>0</v>
      </c>
      <c r="I49" s="15">
        <f t="shared" si="9"/>
        <v>0</v>
      </c>
      <c r="J49" s="15">
        <f t="shared" si="9"/>
        <v>0</v>
      </c>
      <c r="K49" s="15">
        <f t="shared" ref="K49" si="10">SUM(K50:K55)</f>
        <v>0</v>
      </c>
      <c r="L49" s="15">
        <f t="shared" si="9"/>
        <v>0</v>
      </c>
      <c r="M49" s="15">
        <f t="shared" si="9"/>
        <v>0</v>
      </c>
    </row>
    <row r="50" spans="1:13" ht="24.95" customHeight="1" x14ac:dyDescent="0.25">
      <c r="A50" s="5" t="s">
        <v>31</v>
      </c>
      <c r="B50" s="17" t="s">
        <v>44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</row>
    <row r="51" spans="1:13" ht="24.95" customHeight="1" x14ac:dyDescent="0.25">
      <c r="A51" s="5" t="s">
        <v>32</v>
      </c>
      <c r="B51" s="17" t="s">
        <v>44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  <row r="52" spans="1:13" ht="24.95" customHeight="1" x14ac:dyDescent="0.25">
      <c r="A52" s="5" t="s">
        <v>64</v>
      </c>
      <c r="B52" s="17" t="s">
        <v>44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</row>
    <row r="53" spans="1:13" ht="24.95" customHeight="1" x14ac:dyDescent="0.25">
      <c r="A53" s="5" t="s">
        <v>33</v>
      </c>
      <c r="B53" s="17" t="s">
        <v>44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</row>
    <row r="54" spans="1:13" ht="24.95" customHeight="1" x14ac:dyDescent="0.25">
      <c r="A54" s="5" t="s">
        <v>34</v>
      </c>
      <c r="B54" s="17" t="s">
        <v>44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</row>
    <row r="55" spans="1:13" ht="24.95" customHeight="1" x14ac:dyDescent="0.25">
      <c r="A55" s="5" t="s">
        <v>65</v>
      </c>
      <c r="B55" s="17" t="s">
        <v>44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</row>
    <row r="56" spans="1:13" ht="24.95" customHeight="1" x14ac:dyDescent="0.25">
      <c r="A56" s="5" t="s">
        <v>66</v>
      </c>
      <c r="B56" s="17" t="s">
        <v>44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</row>
    <row r="57" spans="1:13" ht="24.95" customHeight="1" x14ac:dyDescent="0.25">
      <c r="A57" s="5" t="s">
        <v>35</v>
      </c>
      <c r="B57" s="17" t="s">
        <v>44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3" ht="24.95" customHeight="1" x14ac:dyDescent="0.25">
      <c r="A58" s="5" t="s">
        <v>67</v>
      </c>
      <c r="B58" s="17" t="s">
        <v>44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</row>
    <row r="59" spans="1:13" ht="24.95" customHeight="1" x14ac:dyDescent="0.25">
      <c r="A59" s="14" t="s">
        <v>36</v>
      </c>
      <c r="B59" s="15">
        <f t="shared" ref="B59:F59" si="11">SUM(B60:B61)</f>
        <v>0</v>
      </c>
      <c r="C59" s="15">
        <f t="shared" si="11"/>
        <v>0</v>
      </c>
      <c r="D59" s="15">
        <f t="shared" ref="D59" si="12">SUM(D60:D61)</f>
        <v>0</v>
      </c>
      <c r="E59" s="15">
        <f t="shared" si="11"/>
        <v>0</v>
      </c>
      <c r="F59" s="15">
        <f t="shared" si="11"/>
        <v>0</v>
      </c>
      <c r="G59" s="15">
        <f t="shared" ref="G59:J59" si="13">SUM(G60:G61)</f>
        <v>0</v>
      </c>
      <c r="H59" s="15">
        <f t="shared" si="13"/>
        <v>0</v>
      </c>
      <c r="I59" s="15">
        <f t="shared" si="13"/>
        <v>0</v>
      </c>
      <c r="J59" s="15">
        <f t="shared" si="13"/>
        <v>0</v>
      </c>
      <c r="K59" s="15">
        <f t="shared" ref="K59:M59" si="14">SUM(K60:K61)</f>
        <v>0</v>
      </c>
      <c r="L59" s="15">
        <f t="shared" si="14"/>
        <v>0</v>
      </c>
      <c r="M59" s="15">
        <f t="shared" si="14"/>
        <v>0</v>
      </c>
    </row>
    <row r="60" spans="1:13" ht="24.95" customHeight="1" x14ac:dyDescent="0.25">
      <c r="A60" s="5" t="s">
        <v>37</v>
      </c>
      <c r="B60" s="17" t="s">
        <v>44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</row>
    <row r="61" spans="1:13" ht="24.95" customHeight="1" x14ac:dyDescent="0.25">
      <c r="A61" s="5" t="s">
        <v>68</v>
      </c>
      <c r="B61" s="17" t="s">
        <v>44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ht="24.95" customHeight="1" x14ac:dyDescent="0.25">
      <c r="A62" s="5" t="s">
        <v>69</v>
      </c>
      <c r="B62" s="17" t="s">
        <v>44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24.95" customHeight="1" x14ac:dyDescent="0.25">
      <c r="A63" s="5" t="s">
        <v>70</v>
      </c>
      <c r="B63" s="17" t="s">
        <v>44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</row>
    <row r="64" spans="1:13" ht="24.95" customHeight="1" x14ac:dyDescent="0.25">
      <c r="A64" s="14" t="s">
        <v>71</v>
      </c>
      <c r="B64" s="15">
        <f t="shared" ref="B64:F64" si="15">SUM(B65:B66)</f>
        <v>0</v>
      </c>
      <c r="C64" s="15">
        <f t="shared" si="15"/>
        <v>0</v>
      </c>
      <c r="D64" s="15">
        <f t="shared" ref="D64" si="16">SUM(D65:D66)</f>
        <v>0</v>
      </c>
      <c r="E64" s="15">
        <f t="shared" si="15"/>
        <v>0</v>
      </c>
      <c r="F64" s="15">
        <f t="shared" si="15"/>
        <v>0</v>
      </c>
      <c r="G64" s="15">
        <f t="shared" ref="G64:J64" si="17">SUM(G65:G66)</f>
        <v>0</v>
      </c>
      <c r="H64" s="15">
        <f t="shared" si="17"/>
        <v>0</v>
      </c>
      <c r="I64" s="15">
        <f t="shared" si="17"/>
        <v>0</v>
      </c>
      <c r="J64" s="15">
        <f t="shared" si="17"/>
        <v>0</v>
      </c>
      <c r="K64" s="15">
        <f t="shared" ref="K64:M64" si="18">SUM(K65:K66)</f>
        <v>0</v>
      </c>
      <c r="L64" s="15">
        <f t="shared" si="18"/>
        <v>0</v>
      </c>
      <c r="M64" s="15">
        <f t="shared" si="18"/>
        <v>0</v>
      </c>
    </row>
    <row r="65" spans="1:13" ht="24.95" customHeight="1" x14ac:dyDescent="0.25">
      <c r="A65" s="5" t="s">
        <v>72</v>
      </c>
      <c r="B65" s="17" t="s">
        <v>44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</row>
    <row r="66" spans="1:13" ht="24.95" customHeight="1" x14ac:dyDescent="0.25">
      <c r="A66" s="5" t="s">
        <v>73</v>
      </c>
      <c r="B66" s="17" t="s">
        <v>44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3" ht="24.95" customHeight="1" x14ac:dyDescent="0.25">
      <c r="A67" s="14" t="s">
        <v>74</v>
      </c>
      <c r="B67" s="15">
        <f t="shared" ref="B67:F67" si="19">SUM(B68:B70)</f>
        <v>0</v>
      </c>
      <c r="C67" s="15">
        <f t="shared" si="19"/>
        <v>0</v>
      </c>
      <c r="D67" s="15">
        <f t="shared" ref="D67" si="20">SUM(D68:D70)</f>
        <v>0</v>
      </c>
      <c r="E67" s="15">
        <f t="shared" si="19"/>
        <v>0</v>
      </c>
      <c r="F67" s="15">
        <f t="shared" si="19"/>
        <v>0</v>
      </c>
      <c r="G67" s="15">
        <f t="shared" ref="G67:J67" si="21">SUM(G68:G70)</f>
        <v>0</v>
      </c>
      <c r="H67" s="15">
        <f t="shared" si="21"/>
        <v>0</v>
      </c>
      <c r="I67" s="15">
        <f t="shared" si="21"/>
        <v>0</v>
      </c>
      <c r="J67" s="15">
        <f t="shared" si="21"/>
        <v>0</v>
      </c>
      <c r="K67" s="15">
        <f t="shared" ref="K67:M67" si="22">SUM(K68:K70)</f>
        <v>0</v>
      </c>
      <c r="L67" s="15">
        <f t="shared" si="22"/>
        <v>0</v>
      </c>
      <c r="M67" s="15">
        <f t="shared" si="22"/>
        <v>0</v>
      </c>
    </row>
    <row r="68" spans="1:13" ht="24.95" customHeight="1" x14ac:dyDescent="0.25">
      <c r="A68" s="5" t="s">
        <v>75</v>
      </c>
      <c r="B68" s="17" t="s">
        <v>44</v>
      </c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</row>
    <row r="69" spans="1:13" ht="24.95" customHeight="1" x14ac:dyDescent="0.25">
      <c r="A69" s="5" t="s">
        <v>76</v>
      </c>
      <c r="B69" s="17" t="s">
        <v>44</v>
      </c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</row>
    <row r="70" spans="1:13" ht="24.95" customHeight="1" x14ac:dyDescent="0.25">
      <c r="A70" s="5" t="s">
        <v>77</v>
      </c>
      <c r="B70" s="17" t="s">
        <v>44</v>
      </c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</row>
    <row r="71" spans="1:13" ht="24.95" customHeight="1" x14ac:dyDescent="0.25">
      <c r="A71" s="20" t="s">
        <v>88</v>
      </c>
      <c r="B71" s="21">
        <f t="shared" ref="B71:M71" si="23">SUM(B6,B12,B22,B31,B40,B49,B59,B64,B67)</f>
        <v>10662336.189999999</v>
      </c>
      <c r="C71" s="21">
        <f t="shared" si="23"/>
        <v>13295091.479999999</v>
      </c>
      <c r="D71" s="21">
        <f t="shared" si="23"/>
        <v>0</v>
      </c>
      <c r="E71" s="21">
        <f t="shared" si="23"/>
        <v>0</v>
      </c>
      <c r="F71" s="21">
        <f t="shared" si="23"/>
        <v>0</v>
      </c>
      <c r="G71" s="21">
        <f t="shared" si="23"/>
        <v>0</v>
      </c>
      <c r="H71" s="21">
        <f t="shared" si="23"/>
        <v>0</v>
      </c>
      <c r="I71" s="21">
        <f t="shared" si="23"/>
        <v>0</v>
      </c>
      <c r="J71" s="21">
        <f t="shared" si="23"/>
        <v>0</v>
      </c>
      <c r="K71" s="21">
        <f t="shared" si="23"/>
        <v>0</v>
      </c>
      <c r="L71" s="21">
        <f t="shared" si="23"/>
        <v>0</v>
      </c>
      <c r="M71" s="21">
        <f t="shared" si="23"/>
        <v>0</v>
      </c>
    </row>
    <row r="72" spans="1:13" ht="24.95" customHeight="1" x14ac:dyDescent="0.25">
      <c r="A72" s="28" t="s">
        <v>90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ht="24.95" customHeight="1" x14ac:dyDescent="0.25">
      <c r="A73" s="14" t="s">
        <v>78</v>
      </c>
      <c r="B73" s="16">
        <f>SUM(B74:B75)</f>
        <v>0</v>
      </c>
      <c r="C73" s="15">
        <f t="shared" ref="C73:F73" si="24">SUM(C74:C76)</f>
        <v>0</v>
      </c>
      <c r="D73" s="15">
        <f t="shared" si="24"/>
        <v>0</v>
      </c>
      <c r="E73" s="15">
        <f t="shared" si="24"/>
        <v>0</v>
      </c>
      <c r="F73" s="15">
        <f t="shared" si="24"/>
        <v>0</v>
      </c>
      <c r="G73" s="15">
        <f t="shared" ref="G73:J73" si="25">SUM(G74:G76)</f>
        <v>0</v>
      </c>
      <c r="H73" s="15">
        <f t="shared" si="25"/>
        <v>0</v>
      </c>
      <c r="I73" s="15">
        <f t="shared" si="25"/>
        <v>0</v>
      </c>
      <c r="J73" s="15">
        <f t="shared" si="25"/>
        <v>0</v>
      </c>
      <c r="K73" s="15">
        <f t="shared" ref="K73:M73" si="26">SUM(K74:K76)</f>
        <v>0</v>
      </c>
      <c r="L73" s="15">
        <f t="shared" si="26"/>
        <v>0</v>
      </c>
      <c r="M73" s="15">
        <f t="shared" si="26"/>
        <v>0</v>
      </c>
    </row>
    <row r="74" spans="1:13" ht="24.95" customHeight="1" x14ac:dyDescent="0.25">
      <c r="A74" s="5" t="s">
        <v>79</v>
      </c>
      <c r="B74" s="19" t="s">
        <v>44</v>
      </c>
      <c r="C74" s="19"/>
      <c r="D74" s="17"/>
      <c r="E74" s="17"/>
      <c r="F74" s="17"/>
      <c r="G74" s="17"/>
      <c r="H74" s="17"/>
      <c r="I74" s="17"/>
      <c r="J74" s="17"/>
      <c r="K74" s="17"/>
      <c r="L74" s="17"/>
      <c r="M74" s="17"/>
    </row>
    <row r="75" spans="1:13" ht="24.95" customHeight="1" x14ac:dyDescent="0.25">
      <c r="A75" s="5" t="s">
        <v>80</v>
      </c>
      <c r="B75" s="19" t="s">
        <v>44</v>
      </c>
      <c r="C75" s="19"/>
      <c r="D75" s="17"/>
      <c r="E75" s="17"/>
      <c r="F75" s="17"/>
      <c r="G75" s="17"/>
      <c r="H75" s="17"/>
      <c r="I75" s="17"/>
      <c r="J75" s="17"/>
      <c r="K75" s="17"/>
      <c r="L75" s="17"/>
      <c r="M75" s="17"/>
    </row>
    <row r="76" spans="1:13" ht="24.95" customHeight="1" x14ac:dyDescent="0.25">
      <c r="A76" s="14" t="s">
        <v>81</v>
      </c>
      <c r="B76" s="16">
        <f>SUM(B77:B78)</f>
        <v>0</v>
      </c>
      <c r="C76" s="15">
        <f t="shared" ref="C76:F76" si="27">SUM(C77:C79)</f>
        <v>0</v>
      </c>
      <c r="D76" s="15">
        <f t="shared" si="27"/>
        <v>0</v>
      </c>
      <c r="E76" s="15">
        <f t="shared" si="27"/>
        <v>0</v>
      </c>
      <c r="F76" s="15">
        <f t="shared" si="27"/>
        <v>0</v>
      </c>
      <c r="G76" s="15">
        <f t="shared" ref="G76:J76" si="28">SUM(G77:G79)</f>
        <v>0</v>
      </c>
      <c r="H76" s="15">
        <f t="shared" si="28"/>
        <v>0</v>
      </c>
      <c r="I76" s="15">
        <f t="shared" si="28"/>
        <v>0</v>
      </c>
      <c r="J76" s="15">
        <f t="shared" si="28"/>
        <v>0</v>
      </c>
      <c r="K76" s="15">
        <f t="shared" ref="K76:M76" si="29">SUM(K77:K79)</f>
        <v>0</v>
      </c>
      <c r="L76" s="15">
        <f t="shared" si="29"/>
        <v>0</v>
      </c>
      <c r="M76" s="15">
        <f t="shared" si="29"/>
        <v>0</v>
      </c>
    </row>
    <row r="77" spans="1:13" ht="24.95" customHeight="1" x14ac:dyDescent="0.25">
      <c r="A77" s="5" t="s">
        <v>82</v>
      </c>
      <c r="B77" s="19" t="s">
        <v>44</v>
      </c>
      <c r="C77" s="19"/>
      <c r="D77" s="17"/>
      <c r="E77" s="17"/>
      <c r="F77" s="17"/>
      <c r="G77" s="17"/>
      <c r="H77" s="17"/>
      <c r="I77" s="17"/>
      <c r="J77" s="17"/>
      <c r="K77" s="17"/>
      <c r="L77" s="17"/>
      <c r="M77" s="17"/>
    </row>
    <row r="78" spans="1:13" ht="24.95" customHeight="1" x14ac:dyDescent="0.25">
      <c r="A78" s="5" t="s">
        <v>83</v>
      </c>
      <c r="B78" s="19" t="s">
        <v>44</v>
      </c>
      <c r="C78" s="19"/>
      <c r="D78" s="17"/>
      <c r="E78" s="17"/>
      <c r="F78" s="17"/>
      <c r="G78" s="17"/>
      <c r="H78" s="17"/>
      <c r="I78" s="17"/>
      <c r="J78" s="17"/>
      <c r="K78" s="17"/>
      <c r="L78" s="17"/>
      <c r="M78" s="17"/>
    </row>
    <row r="79" spans="1:13" ht="24.95" customHeight="1" x14ac:dyDescent="0.25">
      <c r="A79" s="14" t="s">
        <v>84</v>
      </c>
      <c r="B79" s="16">
        <f>SUM(B80)</f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</row>
    <row r="80" spans="1:13" ht="24.95" customHeight="1" x14ac:dyDescent="0.25">
      <c r="A80" s="5" t="s">
        <v>85</v>
      </c>
      <c r="B80" s="19" t="s">
        <v>44</v>
      </c>
      <c r="C80" s="19"/>
      <c r="D80" s="17"/>
      <c r="E80" s="17"/>
      <c r="F80" s="17"/>
      <c r="G80" s="17"/>
      <c r="H80" s="17"/>
      <c r="I80" s="17"/>
      <c r="J80" s="17"/>
      <c r="K80" s="17"/>
      <c r="L80" s="17"/>
      <c r="M80" s="17"/>
    </row>
    <row r="81" spans="1:13" ht="24.95" customHeight="1" x14ac:dyDescent="0.25">
      <c r="A81" s="20" t="s">
        <v>87</v>
      </c>
      <c r="B81" s="22" t="s">
        <v>44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ht="24.95" customHeight="1" x14ac:dyDescent="0.25">
      <c r="A82" s="20" t="s">
        <v>86</v>
      </c>
      <c r="B82" s="23">
        <f>SUM(B71,B81)</f>
        <v>10662336.189999999</v>
      </c>
      <c r="C82" s="23">
        <f t="shared" ref="C82:M82" si="30">SUM(C71,C81)</f>
        <v>13295091.479999999</v>
      </c>
      <c r="D82" s="23">
        <f t="shared" si="30"/>
        <v>0</v>
      </c>
      <c r="E82" s="23">
        <f t="shared" si="30"/>
        <v>0</v>
      </c>
      <c r="F82" s="24">
        <f t="shared" si="30"/>
        <v>0</v>
      </c>
      <c r="G82" s="24">
        <f t="shared" si="30"/>
        <v>0</v>
      </c>
      <c r="H82" s="24">
        <f t="shared" si="30"/>
        <v>0</v>
      </c>
      <c r="I82" s="24">
        <f t="shared" si="30"/>
        <v>0</v>
      </c>
      <c r="J82" s="24">
        <f t="shared" si="30"/>
        <v>0</v>
      </c>
      <c r="K82" s="24">
        <f t="shared" si="30"/>
        <v>0</v>
      </c>
      <c r="L82" s="24">
        <f t="shared" si="30"/>
        <v>0</v>
      </c>
      <c r="M82" s="24">
        <f t="shared" si="30"/>
        <v>0</v>
      </c>
    </row>
    <row r="83" spans="1:13" ht="24.95" customHeight="1" x14ac:dyDescent="0.25">
      <c r="A83" s="6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</row>
    <row r="84" spans="1:13" ht="24.95" customHeight="1" x14ac:dyDescent="0.25">
      <c r="A84" s="13"/>
    </row>
    <row r="85" spans="1:13" ht="24.95" customHeight="1" x14ac:dyDescent="0.25">
      <c r="A85" s="4" t="s">
        <v>93</v>
      </c>
      <c r="H85" s="2"/>
    </row>
    <row r="86" spans="1:13" ht="24.95" customHeight="1" x14ac:dyDescent="0.25">
      <c r="A86" s="11" t="s">
        <v>92</v>
      </c>
      <c r="H86" s="2"/>
    </row>
    <row r="87" spans="1:13" ht="24.95" customHeight="1" x14ac:dyDescent="0.25">
      <c r="A87" s="12" t="s">
        <v>94</v>
      </c>
    </row>
  </sheetData>
  <mergeCells count="4">
    <mergeCell ref="A1:M1"/>
    <mergeCell ref="A2:M2"/>
    <mergeCell ref="A72:M72"/>
    <mergeCell ref="A5:M5"/>
  </mergeCells>
  <printOptions horizontalCentered="1"/>
  <pageMargins left="0.19685039370078741" right="0.19685039370078741" top="0.9055118110236221" bottom="0.39370078740157483" header="0" footer="0.19685039370078741"/>
  <pageSetup scale="48" fitToHeight="0" orientation="landscape" r:id="rId1"/>
  <headerFooter>
    <oddHeader>&amp;L&amp;G&amp;C&amp;"Arial,Regular"&amp;14&amp;K000000&amp;G&amp;R&amp;G</oddHeader>
    <oddFooter>Página &amp;P de 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2022</vt:lpstr>
      <vt:lpstr>Sheet1</vt:lpstr>
      <vt:lpstr>'Octubre 2022'!Área_de_impresión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Matias</dc:creator>
  <cp:lastModifiedBy>Sardis Frias</cp:lastModifiedBy>
  <cp:lastPrinted>2025-03-07T14:11:46Z</cp:lastPrinted>
  <dcterms:created xsi:type="dcterms:W3CDTF">2018-10-10T14:24:58Z</dcterms:created>
  <dcterms:modified xsi:type="dcterms:W3CDTF">2025-03-07T14:15:57Z</dcterms:modified>
</cp:coreProperties>
</file>