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1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3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5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6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8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0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2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4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5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6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7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8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30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1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drawings/drawing34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drawings/drawing35.xml" ContentType="application/vnd.openxmlformats-officedocument.drawing+xml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drawings/drawing36.xml" ContentType="application/vnd.openxmlformats-officedocument.drawing+xml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drawings/drawing37.xml" ContentType="application/vnd.openxmlformats-officedocument.drawing+xml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38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drawings/drawing39.xml" ContentType="application/vnd.openxmlformats-officedocument.drawing+xml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drawings/drawing40.xml" ContentType="application/vnd.openxmlformats-officedocument.drawing+xml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CONTABILIDAD 2024\conciliacion 2024\CUENTA 9600883648\"/>
    </mc:Choice>
  </mc:AlternateContent>
  <xr:revisionPtr revIDLastSave="0" documentId="13_ncr:1_{522AED41-66FE-4F8C-AA0A-56A76F5ACD69}" xr6:coauthVersionLast="47" xr6:coauthVersionMax="47" xr10:uidLastSave="{00000000-0000-0000-0000-000000000000}"/>
  <bookViews>
    <workbookView xWindow="-120" yWindow="-120" windowWidth="29040" windowHeight="15840" firstSheet="35" activeTab="39" xr2:uid="{00000000-000D-0000-FFFF-FFFF00000000}"/>
  </bookViews>
  <sheets>
    <sheet name="02-02 Conciliación Banc" sheetId="72" r:id="rId1"/>
    <sheet name="CUENTA 9600883648 DICIEMBRE" sheetId="42" r:id="rId2"/>
    <sheet name="CUENTA 9600883648 ENERO 2021" sheetId="43" r:id="rId3"/>
    <sheet name="CUENTA 9600883648 FEBRERO 2021" sheetId="44" r:id="rId4"/>
    <sheet name="CUENTA 9600883648  marzo 2021" sheetId="45" r:id="rId5"/>
    <sheet name="CUENTA 9600883648  ABRIL 2021" sheetId="46" r:id="rId6"/>
    <sheet name="MAYO DEL 2021" sheetId="48" r:id="rId7"/>
    <sheet name="CUENTA 9600883648   JUNIO 2021" sheetId="47" r:id="rId8"/>
    <sheet name="CUENTA JULIO 2021" sheetId="49" r:id="rId9"/>
    <sheet name="CUENTA AGOSTO 2021" sheetId="50" r:id="rId10"/>
    <sheet name="CUENTA SEPTIEMBR 2021" sheetId="51" r:id="rId11"/>
    <sheet name="CUENTA OCTUBRE 2021" sheetId="52" r:id="rId12"/>
    <sheet name="CUENTA NOVIEMBRE 2021" sheetId="53" r:id="rId13"/>
    <sheet name="CUENTA DICIEMBRE 2021" sheetId="54" r:id="rId14"/>
    <sheet name="CUENTA ENERO 2022" sheetId="55" r:id="rId15"/>
    <sheet name="CUENTA FEBRERO 2022" sheetId="56" r:id="rId16"/>
    <sheet name="CUENTA MARZO 2022 " sheetId="57" r:id="rId17"/>
    <sheet name="CUENTA ABRIL 2022 (2)" sheetId="59" r:id="rId18"/>
    <sheet name="CUENTA MAYO  2022" sheetId="58" r:id="rId19"/>
    <sheet name="CUENTA JUNIO   2022" sheetId="60" r:id="rId20"/>
    <sheet name="CUENTA DE JULIO DEL 2022 (2)" sheetId="62" r:id="rId21"/>
    <sheet name="CUENTA DE AGOSTO  DEL 2022" sheetId="61" r:id="rId22"/>
    <sheet name="CUENTA DE SEPTIEMBRE  2022" sheetId="63" r:id="rId23"/>
    <sheet name="CUENTA DE OCTUBRE DEL 2022" sheetId="64" r:id="rId24"/>
    <sheet name="CUENTA DE NOVIEMBR DEL 2022" sheetId="66" r:id="rId25"/>
    <sheet name="CUENTA DE DICIEMBRE DEL 2022" sheetId="65" r:id="rId26"/>
    <sheet name="CUENTA DE ENERO DEL 2023" sheetId="67" r:id="rId27"/>
    <sheet name="CUENTA DE FEBRERO DEL 2023" sheetId="68" r:id="rId28"/>
    <sheet name="CUENTA DE MARZO DEL 2023 (2)" sheetId="69" r:id="rId29"/>
    <sheet name="CUENTA DE ABRIL 2023" sheetId="70" r:id="rId30"/>
    <sheet name="CUENTA DE MAYO 2023" sheetId="71" r:id="rId31"/>
    <sheet name="CUENTA DE JUNIO 2023" sheetId="73" r:id="rId32"/>
    <sheet name="CUENTA DE JULIO 2023" sheetId="74" r:id="rId33"/>
    <sheet name="CUENTA DE  AGOSTO 2023" sheetId="75" r:id="rId34"/>
    <sheet name="CUENTA DE SEPTIEMBRE 2023" sheetId="76" r:id="rId35"/>
    <sheet name="CUENTA OCTUBRE 2023" sheetId="77" r:id="rId36"/>
    <sheet name="CUENTA NOVIEMBRE 2023" sheetId="78" r:id="rId37"/>
    <sheet name="CUENTA DICIEMBRE 2023 " sheetId="79" r:id="rId38"/>
    <sheet name="CUENTA ENERO 2024" sheetId="80" r:id="rId39"/>
    <sheet name="CUENTA FEBRERO 2024" sheetId="81" r:id="rId40"/>
  </sheets>
  <definedNames>
    <definedName name="_xlnm.Print_Area" localSheetId="0">'02-02 Conciliación Banc'!$C$2:$L$63</definedName>
    <definedName name="_xlnm.Print_Area" localSheetId="7">'CUENTA 9600883648   JUNIO 2021'!$A$1:$G$45</definedName>
    <definedName name="_xlnm.Print_Area" localSheetId="5">'CUENTA 9600883648  ABRIL 2021'!$A$1:$G$48</definedName>
    <definedName name="_xlnm.Print_Area" localSheetId="4">'CUENTA 9600883648  marzo 2021'!$A$1:$G$46</definedName>
    <definedName name="_xlnm.Print_Area" localSheetId="1">'CUENTA 9600883648 DICIEMBRE'!$A$1:$G$48</definedName>
    <definedName name="_xlnm.Print_Area" localSheetId="2">'CUENTA 9600883648 ENERO 2021'!$A$1:$G$46</definedName>
    <definedName name="_xlnm.Print_Area" localSheetId="3">'CUENTA 9600883648 FEBRERO 2021'!$A$1:$G$44</definedName>
    <definedName name="_xlnm.Print_Area" localSheetId="17">'CUENTA ABRIL 2022 (2)'!$A$1:$G$46</definedName>
    <definedName name="_xlnm.Print_Area" localSheetId="9">'CUENTA AGOSTO 2021'!$A$1:$G$37</definedName>
    <definedName name="_xlnm.Print_Area" localSheetId="33">'CUENTA DE  AGOSTO 2023'!$A$1:$G$40</definedName>
    <definedName name="_xlnm.Print_Area" localSheetId="29">'CUENTA DE ABRIL 2023'!$A$1:$G$43</definedName>
    <definedName name="_xlnm.Print_Area" localSheetId="21">'CUENTA DE AGOSTO  DEL 2022'!$A$1:$G$44</definedName>
    <definedName name="_xlnm.Print_Area" localSheetId="25">'CUENTA DE DICIEMBRE DEL 2022'!$A$1:$G$44</definedName>
    <definedName name="_xlnm.Print_Area" localSheetId="26">'CUENTA DE ENERO DEL 2023'!$A$1:$G$42</definedName>
    <definedName name="_xlnm.Print_Area" localSheetId="27">'CUENTA DE FEBRERO DEL 2023'!$A$1:$G$43</definedName>
    <definedName name="_xlnm.Print_Area" localSheetId="32">'CUENTA DE JULIO 2023'!$A$1:$G$42</definedName>
    <definedName name="_xlnm.Print_Area" localSheetId="20">'CUENTA DE JULIO DEL 2022 (2)'!$A$1:$G$45</definedName>
    <definedName name="_xlnm.Print_Area" localSheetId="31">'CUENTA DE JUNIO 2023'!$A$1:$G$41</definedName>
    <definedName name="_xlnm.Print_Area" localSheetId="28">'CUENTA DE MARZO DEL 2023 (2)'!$A$1:$G$45</definedName>
    <definedName name="_xlnm.Print_Area" localSheetId="30">'CUENTA DE MAYO 2023'!$A$1:$G$42</definedName>
    <definedName name="_xlnm.Print_Area" localSheetId="24">'CUENTA DE NOVIEMBR DEL 2022'!$A$1:$G$45</definedName>
    <definedName name="_xlnm.Print_Area" localSheetId="23">'CUENTA DE OCTUBRE DEL 2022'!$A$1:$G$44</definedName>
    <definedName name="_xlnm.Print_Area" localSheetId="22">'CUENTA DE SEPTIEMBRE  2022'!$A$1:$G$44</definedName>
    <definedName name="_xlnm.Print_Area" localSheetId="34">'CUENTA DE SEPTIEMBRE 2023'!$A$1:$G$39</definedName>
    <definedName name="_xlnm.Print_Area" localSheetId="13">'CUENTA DICIEMBRE 2021'!$A$1:$G$46</definedName>
    <definedName name="_xlnm.Print_Area" localSheetId="37">'CUENTA DICIEMBRE 2023 '!$A$1:$G$40</definedName>
    <definedName name="_xlnm.Print_Area" localSheetId="14">'CUENTA ENERO 2022'!$A$1:$G$41</definedName>
    <definedName name="_xlnm.Print_Area" localSheetId="38">'CUENTA ENERO 2024'!$A$1:$G$40</definedName>
    <definedName name="_xlnm.Print_Area" localSheetId="15">'CUENTA FEBRERO 2022'!$A$1:$G$42</definedName>
    <definedName name="_xlnm.Print_Area" localSheetId="39">'CUENTA FEBRERO 2024'!$A$1:$G$40</definedName>
    <definedName name="_xlnm.Print_Area" localSheetId="8">'CUENTA JULIO 2021'!$A$1:$G$48</definedName>
    <definedName name="_xlnm.Print_Area" localSheetId="19">'CUENTA JUNIO   2022'!$A$1:$G$45</definedName>
    <definedName name="_xlnm.Print_Area" localSheetId="16">'CUENTA MARZO 2022 '!$A$1:$G$46</definedName>
    <definedName name="_xlnm.Print_Area" localSheetId="18">'CUENTA MAYO  2022'!$A$1:$G$46</definedName>
    <definedName name="_xlnm.Print_Area" localSheetId="12">'CUENTA NOVIEMBRE 2021'!$A$1:$G$47</definedName>
    <definedName name="_xlnm.Print_Area" localSheetId="36">'CUENTA NOVIEMBRE 2023'!$A$1:$G$40</definedName>
    <definedName name="_xlnm.Print_Area" localSheetId="11">'CUENTA OCTUBRE 2021'!$A$1:$G$45</definedName>
    <definedName name="_xlnm.Print_Area" localSheetId="35">'CUENTA OCTUBRE 2023'!$A$1:$G$41</definedName>
    <definedName name="_xlnm.Print_Area" localSheetId="10">'CUENTA SEPTIEMBR 2021'!$A$1:$G$37</definedName>
    <definedName name="_xlnm.Print_Area" localSheetId="6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81" l="1"/>
  <c r="F19" i="81"/>
  <c r="E19" i="81"/>
  <c r="D19" i="81"/>
  <c r="F18" i="81"/>
  <c r="F17" i="81"/>
  <c r="F14" i="80" l="1"/>
  <c r="E19" i="80"/>
  <c r="D19" i="80"/>
  <c r="F19" i="80" l="1"/>
  <c r="F17" i="80"/>
  <c r="F18" i="80" s="1"/>
  <c r="F14" i="79" l="1"/>
  <c r="E19" i="79"/>
  <c r="D19" i="79"/>
  <c r="F19" i="79" l="1"/>
  <c r="F17" i="79"/>
  <c r="F18" i="79" s="1"/>
  <c r="F14" i="78" l="1"/>
  <c r="E19" i="78"/>
  <c r="D19" i="78"/>
  <c r="F19" i="78" l="1"/>
  <c r="F17" i="78"/>
  <c r="F18" i="78" s="1"/>
  <c r="E20" i="77" l="1"/>
  <c r="F18" i="77" l="1"/>
  <c r="F19" i="77" s="1"/>
  <c r="F17" i="77"/>
  <c r="F14" i="77"/>
  <c r="D20" i="77"/>
  <c r="E19" i="75"/>
  <c r="F19" i="75" s="1"/>
  <c r="F14" i="76" s="1"/>
  <c r="E17" i="76"/>
  <c r="F20" i="77" l="1"/>
  <c r="E18" i="76"/>
  <c r="D18" i="76"/>
  <c r="F18" i="76" s="1"/>
  <c r="F17" i="76"/>
  <c r="F14" i="75"/>
  <c r="F17" i="75" s="1"/>
  <c r="F18" i="75" s="1"/>
  <c r="D19" i="75"/>
  <c r="F19" i="74" l="1"/>
  <c r="F20" i="74" s="1"/>
  <c r="F14" i="74"/>
  <c r="E21" i="74"/>
  <c r="D21" i="74"/>
  <c r="F21" i="74" l="1"/>
  <c r="F17" i="74"/>
  <c r="F18" i="74" s="1"/>
  <c r="F14" i="73" l="1"/>
  <c r="E20" i="73"/>
  <c r="D20" i="73"/>
  <c r="F20" i="73" l="1"/>
  <c r="F17" i="73"/>
  <c r="F18" i="73" s="1"/>
  <c r="F19" i="73" s="1"/>
  <c r="D21" i="71" l="1"/>
  <c r="F21" i="71"/>
  <c r="F17" i="71"/>
  <c r="J57" i="72"/>
  <c r="G57" i="72"/>
  <c r="D57" i="72"/>
  <c r="J54" i="72"/>
  <c r="G54" i="72"/>
  <c r="D54" i="72"/>
  <c r="K44" i="72"/>
  <c r="K49" i="72" s="1"/>
  <c r="K28" i="72"/>
  <c r="K35" i="72" s="1"/>
  <c r="L12" i="72"/>
  <c r="J12" i="72"/>
  <c r="H12" i="72"/>
  <c r="E12" i="72"/>
  <c r="J10" i="72"/>
  <c r="E10" i="72"/>
  <c r="E21" i="71" l="1"/>
  <c r="F14" i="71" l="1"/>
  <c r="F18" i="71" l="1"/>
  <c r="F19" i="71" s="1"/>
  <c r="F20" i="71" s="1"/>
  <c r="D18" i="70" l="1"/>
  <c r="F14" i="70"/>
  <c r="F17" i="70" s="1"/>
  <c r="E18" i="70"/>
  <c r="E19" i="68"/>
  <c r="D24" i="69"/>
  <c r="E24" i="69"/>
  <c r="E22" i="69"/>
  <c r="D19" i="68"/>
  <c r="F18" i="70" l="1"/>
  <c r="F17" i="69"/>
  <c r="F18" i="69" s="1"/>
  <c r="F19" i="69" s="1"/>
  <c r="F20" i="69" s="1"/>
  <c r="F21" i="69" s="1"/>
  <c r="F22" i="69" s="1"/>
  <c r="F23" i="69" s="1"/>
  <c r="F14" i="67" l="1"/>
  <c r="F17" i="67" s="1"/>
  <c r="D18" i="67"/>
  <c r="E18" i="67"/>
  <c r="E24" i="66"/>
  <c r="D24" i="66"/>
  <c r="E23" i="65"/>
  <c r="E21" i="65"/>
  <c r="D23" i="65"/>
  <c r="F17" i="65"/>
  <c r="F18" i="65" s="1"/>
  <c r="F19" i="65" s="1"/>
  <c r="F20" i="65" s="1"/>
  <c r="F21" i="65" s="1"/>
  <c r="F22" i="65" s="1"/>
  <c r="E21" i="64"/>
  <c r="D23" i="64"/>
  <c r="F18" i="67" l="1"/>
  <c r="F14" i="68" s="1"/>
  <c r="F23" i="65"/>
  <c r="E23" i="64"/>
  <c r="F17" i="68" l="1"/>
  <c r="F18" i="68" s="1"/>
  <c r="F19" i="68"/>
  <c r="F24" i="69" s="1"/>
  <c r="E21" i="63"/>
  <c r="D23" i="63"/>
  <c r="E23" i="63"/>
  <c r="E21" i="61" l="1"/>
  <c r="E23" i="61" s="1"/>
  <c r="E24" i="62" l="1"/>
  <c r="D24" i="62"/>
  <c r="D23" i="61"/>
  <c r="E22" i="60" l="1"/>
  <c r="D24" i="60"/>
  <c r="E24" i="60" l="1"/>
  <c r="E23" i="59" l="1"/>
  <c r="D23" i="59"/>
  <c r="E21" i="59"/>
  <c r="E23" i="58" l="1"/>
  <c r="D23" i="58"/>
  <c r="E31" i="57" l="1"/>
  <c r="E33" i="57" s="1"/>
  <c r="D33" i="57"/>
  <c r="E20" i="56" l="1"/>
  <c r="D20" i="56"/>
  <c r="E19" i="55"/>
  <c r="D19" i="55"/>
  <c r="E26" i="54"/>
  <c r="D28" i="54" l="1"/>
  <c r="E28" i="54"/>
  <c r="E24" i="53" l="1"/>
  <c r="E26" i="53" s="1"/>
  <c r="D26" i="53"/>
  <c r="D30" i="52" l="1"/>
  <c r="E22" i="51"/>
  <c r="E28" i="52"/>
  <c r="E30" i="52" s="1"/>
  <c r="E24" i="51" l="1"/>
  <c r="D24" i="51"/>
  <c r="E24" i="50"/>
  <c r="D24" i="50" l="1"/>
  <c r="E33" i="49" l="1"/>
  <c r="E35" i="49" l="1"/>
  <c r="D35" i="49"/>
  <c r="E24" i="47"/>
  <c r="E26" i="47" s="1"/>
  <c r="D25" i="48"/>
  <c r="E25" i="48"/>
  <c r="D26" i="47" l="1"/>
  <c r="E29" i="46" l="1"/>
  <c r="E27" i="46"/>
  <c r="D29" i="46"/>
  <c r="E23" i="45"/>
  <c r="D25" i="45"/>
  <c r="E25" i="45"/>
  <c r="E20" i="44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20" i="44" l="1"/>
  <c r="F21" i="44" s="1"/>
  <c r="F22" i="44"/>
  <c r="F14" i="45" s="1"/>
  <c r="F25" i="45" s="1"/>
  <c r="F14" i="46" s="1"/>
  <c r="F24" i="43"/>
  <c r="F22" i="43"/>
  <c r="F23" i="43" s="1"/>
  <c r="E30" i="42"/>
  <c r="D30" i="42"/>
  <c r="F17" i="46" l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/>
  <c r="F14" i="48" s="1"/>
  <c r="F17" i="45"/>
  <c r="F18" i="45" s="1"/>
  <c r="F19" i="45" s="1"/>
  <c r="F20" i="45" s="1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17" i="48" l="1"/>
  <c r="F18" i="48" s="1"/>
  <c r="F19" i="48" s="1"/>
  <c r="F20" i="48" s="1"/>
  <c r="F21" i="48" s="1"/>
  <c r="F22" i="48" s="1"/>
  <c r="F23" i="48" s="1"/>
  <c r="F24" i="48" s="1"/>
  <c r="F25" i="48"/>
  <c r="F14" i="47" s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F32" i="49" s="1"/>
  <c r="F33" i="49" s="1"/>
  <c r="F34" i="49" s="1"/>
  <c r="F35" i="49"/>
  <c r="F14" i="50" s="1"/>
  <c r="F17" i="50" s="1"/>
  <c r="F18" i="50" s="1"/>
  <c r="F19" i="50" s="1"/>
  <c r="F20" i="50" s="1"/>
  <c r="F21" i="50" s="1"/>
  <c r="F22" i="50" s="1"/>
  <c r="F23" i="50" s="1"/>
  <c r="F24" i="50" s="1"/>
  <c r="F14" i="51" s="1"/>
  <c r="F17" i="51" s="1"/>
  <c r="F18" i="51" s="1"/>
  <c r="F19" i="51" s="1"/>
  <c r="F20" i="51" s="1"/>
  <c r="F21" i="51" s="1"/>
  <c r="F22" i="51" s="1"/>
  <c r="F23" i="51" s="1"/>
  <c r="F24" i="51" s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F14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14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14" i="55" s="1"/>
  <c r="F17" i="55" s="1"/>
  <c r="F19" i="55" s="1"/>
  <c r="F14" i="56" s="1"/>
  <c r="F17" i="56" l="1"/>
  <c r="F18" i="56" s="1"/>
  <c r="F19" i="56" s="1"/>
  <c r="F20" i="56"/>
  <c r="F14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F14" i="59" s="1"/>
  <c r="F23" i="59" l="1"/>
  <c r="F14" i="58" s="1"/>
  <c r="F17" i="59"/>
  <c r="F18" i="59" s="1"/>
  <c r="F19" i="59" s="1"/>
  <c r="F20" i="59" s="1"/>
  <c r="F21" i="59" s="1"/>
  <c r="F22" i="59" s="1"/>
  <c r="F23" i="58" l="1"/>
  <c r="F14" i="60" s="1"/>
  <c r="F17" i="58"/>
  <c r="F18" i="58" s="1"/>
  <c r="F19" i="58" s="1"/>
  <c r="F20" i="58" s="1"/>
  <c r="F21" i="58" s="1"/>
  <c r="F22" i="58" s="1"/>
  <c r="F17" i="60" l="1"/>
  <c r="F18" i="60" s="1"/>
  <c r="F19" i="60" s="1"/>
  <c r="F20" i="60" s="1"/>
  <c r="F21" i="60" s="1"/>
  <c r="F22" i="60" s="1"/>
  <c r="F23" i="60" s="1"/>
  <c r="F24" i="60"/>
  <c r="F14" i="62" l="1"/>
  <c r="F24" i="62" l="1"/>
  <c r="F14" i="61" s="1"/>
  <c r="F17" i="62"/>
  <c r="F18" i="62" s="1"/>
  <c r="F19" i="62" s="1"/>
  <c r="F20" i="62" s="1"/>
  <c r="F21" i="62" s="1"/>
  <c r="F22" i="62" s="1"/>
  <c r="F23" i="62" s="1"/>
  <c r="F23" i="61" l="1"/>
  <c r="F14" i="63" s="1"/>
  <c r="F17" i="61"/>
  <c r="F18" i="61" s="1"/>
  <c r="F19" i="61" s="1"/>
  <c r="F20" i="61" s="1"/>
  <c r="F21" i="61" s="1"/>
  <c r="F22" i="61" s="1"/>
  <c r="F23" i="63" l="1"/>
  <c r="F14" i="64" s="1"/>
  <c r="F17" i="63"/>
  <c r="F18" i="63" s="1"/>
  <c r="F19" i="63" s="1"/>
  <c r="F20" i="63" s="1"/>
  <c r="F21" i="63" s="1"/>
  <c r="F22" i="63" s="1"/>
  <c r="F17" i="64" l="1"/>
  <c r="F18" i="64" s="1"/>
  <c r="F19" i="64" s="1"/>
  <c r="F20" i="64" s="1"/>
  <c r="F21" i="64" s="1"/>
  <c r="F22" i="64" s="1"/>
  <c r="F23" i="64"/>
  <c r="F14" i="66" s="1"/>
  <c r="F24" i="66" l="1"/>
  <c r="F17" i="66"/>
  <c r="F18" i="66" s="1"/>
  <c r="F19" i="66" s="1"/>
  <c r="F20" i="66" s="1"/>
  <c r="F21" i="66" s="1"/>
  <c r="F22" i="66" s="1"/>
  <c r="F23" i="66" s="1"/>
</calcChain>
</file>

<file path=xl/sharedStrings.xml><?xml version="1.0" encoding="utf-8"?>
<sst xmlns="http://schemas.openxmlformats.org/spreadsheetml/2006/main" count="1016" uniqueCount="325">
  <si>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</si>
  <si>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</si>
  <si>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</si>
  <si>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</si>
  <si>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</si>
  <si>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</si>
  <si>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</si>
  <si>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</si>
  <si>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</si>
  <si>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</si>
  <si>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</si>
  <si>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</si>
  <si>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</si>
  <si>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</si>
  <si>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</si>
  <si>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</si>
  <si>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</si>
  <si>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</si>
  <si>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</si>
  <si>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</si>
  <si>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</si>
  <si>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</si>
  <si>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</si>
  <si>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</si>
  <si>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</si>
  <si>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</si>
  <si>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</si>
  <si>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</si>
  <si>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</si>
  <si>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</si>
  <si>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</si>
  <si>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</si>
  <si>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</si>
  <si>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</si>
  <si>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</si>
  <si>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</si>
  <si>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</si>
  <si>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</si>
  <si>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</si>
  <si>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</si>
  <si>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</si>
  <si>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</si>
  <si>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</si>
  <si>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</si>
  <si>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</si>
  <si>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</si>
  <si>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</si>
  <si>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</si>
  <si>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</si>
  <si>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</si>
  <si>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</si>
  <si>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</si>
  <si>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</si>
  <si>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</si>
  <si>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</si>
  <si>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</si>
  <si>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</si>
  <si>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</si>
  <si>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</si>
  <si>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</si>
  <si>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</si>
  <si>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</si>
  <si>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</si>
  <si>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</si>
  <si>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</si>
  <si>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</si>
  <si>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</si>
  <si>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</si>
  <si>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</si>
  <si>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</si>
  <si>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</si>
  <si>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</si>
  <si>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</si>
  <si>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</si>
  <si>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</si>
  <si>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</si>
  <si>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</si>
  <si>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</si>
  <si>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</si>
  <si>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</si>
  <si>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</si>
  <si>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</si>
  <si>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</si>
  <si>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</si>
  <si>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</si>
  <si>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</si>
  <si>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</si>
  <si>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</si>
  <si>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</si>
  <si>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</si>
  <si>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</si>
  <si>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</si>
  <si>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</si>
  <si>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</si>
  <si>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</si>
  <si>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</si>
  <si>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</si>
  <si>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</si>
  <si>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</si>
  <si>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</si>
  <si>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</si>
  <si>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</si>
  <si>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</si>
  <si>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</si>
  <si>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</si>
  <si>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</si>
  <si>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</si>
  <si>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</si>
  <si>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</si>
  <si>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</si>
  <si>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</si>
  <si>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</si>
  <si>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</si>
  <si>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</si>
  <si>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</si>
  <si>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</si>
  <si>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</si>
  <si>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</si>
  <si>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</si>
  <si>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</si>
  <si>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</si>
  <si>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</si>
  <si>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</si>
  <si>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</si>
  <si>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</si>
  <si>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</si>
  <si>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</si>
  <si>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</si>
  <si>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</si>
  <si>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</si>
  <si>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</si>
  <si>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</si>
  <si>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</si>
  <si>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</si>
  <si>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</si>
  <si>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</si>
  <si>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</si>
  <si>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</si>
  <si>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</si>
  <si>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</si>
  <si>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</si>
  <si>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</si>
  <si>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</si>
  <si>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</si>
  <si>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</si>
  <si>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</si>
  <si>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</si>
  <si>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</si>
  <si>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</si>
  <si>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</si>
  <si>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</si>
  <si>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</si>
  <si>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</si>
  <si>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</si>
  <si>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</si>
  <si>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</si>
  <si>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</si>
  <si>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</si>
  <si>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</si>
  <si>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</si>
  <si>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</si>
  <si>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</si>
  <si>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</si>
  <si>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</si>
  <si>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</si>
  <si>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</si>
  <si>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</si>
  <si>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</si>
  <si>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</si>
  <si>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</si>
  <si>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</si>
  <si>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</si>
  <si>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</si>
  <si>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</si>
  <si>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</si>
  <si>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</si>
  <si>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</si>
  <si>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</si>
  <si>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</si>
  <si>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</si>
  <si>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</si>
  <si>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</si>
  <si>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</si>
  <si>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</si>
  <si>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</si>
  <si>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</si>
  <si>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</si>
  <si>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</si>
  <si>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</si>
  <si>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</si>
  <si>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</si>
  <si>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</si>
  <si>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</si>
  <si>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</si>
  <si>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</si>
  <si>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</si>
  <si>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</si>
  <si>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</si>
  <si>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</si>
  <si>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</si>
  <si>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</si>
  <si>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</si>
  <si>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</si>
  <si>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</si>
  <si>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</si>
  <si>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</si>
  <si>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</si>
  <si>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</si>
  <si>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</si>
  <si>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</si>
  <si>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</si>
  <si>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</si>
  <si>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</si>
  <si>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</si>
  <si>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</si>
  <si>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</si>
  <si>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</si>
  <si>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</si>
  <si>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</si>
  <si>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</si>
  <si>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</si>
  <si>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</si>
  <si>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</si>
  <si>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</si>
  <si>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</si>
  <si>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</si>
  <si>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</si>
  <si>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</si>
  <si>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</si>
  <si>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</si>
  <si>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</si>
  <si>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</si>
  <si>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</si>
  <si>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</si>
  <si>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</si>
  <si>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</si>
  <si>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</si>
  <si>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</si>
  <si>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</si>
  <si>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</si>
  <si>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</si>
  <si>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</si>
  <si>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</si>
  <si>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</si>
  <si>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</si>
  <si>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</si>
  <si>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</si>
  <si>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</si>
  <si>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</si>
  <si>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</si>
  <si>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</si>
  <si>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</si>
  <si>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 DEL 2023</t>
  </si>
  <si>
    <t>DEL 01 AL 28 DE FEBRERO   DEL 2023</t>
  </si>
  <si>
    <t>IMPUESTOS DEL 0,155</t>
  </si>
  <si>
    <t>DEL 01 AL 31 DE MARZO   DEL 2023</t>
  </si>
  <si>
    <t>000363</t>
  </si>
  <si>
    <t>000364</t>
  </si>
  <si>
    <t>000365</t>
  </si>
  <si>
    <t>IMPUESTOS DEL 0,15%</t>
  </si>
  <si>
    <t>TR-0060-2023</t>
  </si>
  <si>
    <t>DEL 01 AL 30 DE ABRIL    DEL 2023</t>
  </si>
  <si>
    <t>Enc. Depto. Financiero</t>
  </si>
  <si>
    <t>000366</t>
  </si>
  <si>
    <t>000367</t>
  </si>
  <si>
    <t>DEL 01 AL 31 DE MAYO    DEL 2023</t>
  </si>
  <si>
    <t>Dirección General de Contabilidad Gubernamental</t>
  </si>
  <si>
    <t>Formulario Conciliación Bancaria</t>
  </si>
  <si>
    <t>Valor RD$</t>
  </si>
  <si>
    <t>Fecha:</t>
  </si>
  <si>
    <t xml:space="preserve">Institución: </t>
  </si>
  <si>
    <t>Capítulo:</t>
  </si>
  <si>
    <t>Sub- Capítulo:</t>
  </si>
  <si>
    <t>DAF:</t>
  </si>
  <si>
    <t>UE:</t>
  </si>
  <si>
    <t>Nombre de Cta.:</t>
  </si>
  <si>
    <t>Número Cta.:</t>
  </si>
  <si>
    <t>Banco:</t>
  </si>
  <si>
    <t>Tipo de moneda de la Cta.:</t>
  </si>
  <si>
    <t>Incorporación en el SIGEF</t>
  </si>
  <si>
    <t>Dólar</t>
  </si>
  <si>
    <t>Si</t>
  </si>
  <si>
    <t>Euro</t>
  </si>
  <si>
    <t>No</t>
  </si>
  <si>
    <t>Peso dominicano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</si>
  <si>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</si>
  <si>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</si>
  <si>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</si>
  <si>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</si>
  <si>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</si>
  <si>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</si>
  <si>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</si>
  <si>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</si>
  <si>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</si>
  <si>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</si>
  <si>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</si>
  <si>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</si>
  <si>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</si>
  <si>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</si>
  <si>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</si>
  <si>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Aprobado por el Director General de DIGECOG</t>
  </si>
  <si>
    <t>Fecha de preparación</t>
  </si>
  <si>
    <t>Fecha de revisión</t>
  </si>
  <si>
    <t>Fecha de autorización</t>
  </si>
  <si>
    <t>DG-CB-02-02</t>
  </si>
  <si>
    <t>000368</t>
  </si>
  <si>
    <t>DEL 01 AL 30 DE JUNIO    DEL 2023</t>
  </si>
  <si>
    <t>000369</t>
  </si>
  <si>
    <t>000370</t>
  </si>
  <si>
    <t>IMPUESTO DEL 0.15%</t>
  </si>
  <si>
    <t>DEL 01 AL 31 DE JUlIO    DEL 2023</t>
  </si>
  <si>
    <t>DEL 01 AL 31 DE AGOSTO   DEL 2023</t>
  </si>
  <si>
    <t>DEL 01 AL 30 DE SEPTIEMBRE   DEL 2023</t>
  </si>
  <si>
    <t>000371</t>
  </si>
  <si>
    <t>DEL 01 AL 31 DE OCTUBRE   DEL 2023</t>
  </si>
  <si>
    <t>000372</t>
  </si>
  <si>
    <t>KETTY  DE LA CRUZ</t>
  </si>
  <si>
    <t>COMISION MANEJO DE CUENTA</t>
  </si>
  <si>
    <t>DEL 01 AL 30 DE NOVIEMBRE   DEL 2023</t>
  </si>
  <si>
    <t>000373</t>
  </si>
  <si>
    <t xml:space="preserve">ARCHIVO GENERAL DE LA NACION </t>
  </si>
  <si>
    <t>DEL 01 AL 31 DE DICIEMBRE   DEL 2023</t>
  </si>
  <si>
    <t>IMPUESTOS 0.15%</t>
  </si>
  <si>
    <t>DEL 01 AL 31 DE ENERO   DEL 2024</t>
  </si>
  <si>
    <t>DEL 01 AL 28 DE FEBRERO  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</si>
</sst>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/mm/yyyy;@"/>
    <numFmt numFmtId="166" formatCode="ddd\-dd\-mmm\-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sz val="14"/>
      <color rgb="FF000000"/>
      <name val="Cambria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</cellStyleXfs>
  <cellXfs count="161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4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43" fontId="11" fillId="0" borderId="0" xfId="1" applyFont="1" applyBorder="1" applyAlignment="1"/>
    <xf numFmtId="43" fontId="0" fillId="0" borderId="0" xfId="1" applyFont="1" applyFill="1" applyBorder="1" applyAlignment="1"/>
    <xf numFmtId="43" fontId="0" fillId="0" borderId="0" xfId="1" applyFont="1" applyBorder="1" applyAlignment="1"/>
    <xf numFmtId="43" fontId="2" fillId="2" borderId="2" xfId="1" applyFont="1" applyFill="1" applyBorder="1" applyAlignment="1"/>
    <xf numFmtId="164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43" fontId="0" fillId="0" borderId="0" xfId="1" applyFont="1" applyAlignment="1">
      <alignment horizontal="center"/>
    </xf>
    <xf numFmtId="0" fontId="17" fillId="0" borderId="0" xfId="0" applyFont="1"/>
    <xf numFmtId="0" fontId="15" fillId="0" borderId="0" xfId="2" applyFont="1"/>
    <xf numFmtId="4" fontId="15" fillId="0" borderId="0" xfId="3" applyNumberFormat="1" applyFont="1" applyBorder="1" applyProtection="1"/>
    <xf numFmtId="0" fontId="15" fillId="0" borderId="4" xfId="2" applyFont="1" applyBorder="1"/>
    <xf numFmtId="0" fontId="15" fillId="0" borderId="5" xfId="2" applyFont="1" applyBorder="1"/>
    <xf numFmtId="4" fontId="15" fillId="0" borderId="5" xfId="3" applyNumberFormat="1" applyFont="1" applyBorder="1" applyProtection="1"/>
    <xf numFmtId="0" fontId="15" fillId="0" borderId="6" xfId="2" applyFont="1" applyBorder="1"/>
    <xf numFmtId="0" fontId="15" fillId="3" borderId="7" xfId="2" applyFont="1" applyFill="1" applyBorder="1"/>
    <xf numFmtId="0" fontId="15" fillId="3" borderId="0" xfId="2" applyFont="1" applyFill="1"/>
    <xf numFmtId="0" fontId="15" fillId="0" borderId="8" xfId="2" applyFont="1" applyBorder="1"/>
    <xf numFmtId="0" fontId="21" fillId="3" borderId="7" xfId="2" applyFont="1" applyFill="1" applyBorder="1" applyAlignment="1">
      <alignment horizontal="center"/>
    </xf>
    <xf numFmtId="0" fontId="21" fillId="3" borderId="0" xfId="2" applyFont="1" applyFill="1" applyAlignment="1">
      <alignment horizontal="center"/>
    </xf>
    <xf numFmtId="4" fontId="21" fillId="3" borderId="0" xfId="2" applyNumberFormat="1" applyFont="1" applyFill="1" applyAlignment="1">
      <alignment horizontal="center"/>
    </xf>
    <xf numFmtId="0" fontId="20" fillId="0" borderId="0" xfId="2" applyFont="1" applyAlignment="1">
      <alignment horizontal="right"/>
    </xf>
    <xf numFmtId="0" fontId="21" fillId="3" borderId="3" xfId="2" applyFont="1" applyFill="1" applyBorder="1" applyAlignment="1">
      <alignment horizontal="center"/>
    </xf>
    <xf numFmtId="0" fontId="21" fillId="3" borderId="5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3" borderId="5" xfId="2" applyFont="1" applyFill="1" applyBorder="1" applyAlignment="1">
      <alignment horizontal="center"/>
    </xf>
    <xf numFmtId="0" fontId="15" fillId="0" borderId="7" xfId="2" applyFont="1" applyBorder="1"/>
    <xf numFmtId="0" fontId="20" fillId="0" borderId="0" xfId="0" applyFont="1" applyAlignment="1">
      <alignment horizontal="right"/>
    </xf>
    <xf numFmtId="43" fontId="22" fillId="0" borderId="9" xfId="1" applyFont="1" applyBorder="1" applyProtection="1"/>
    <xf numFmtId="0" fontId="22" fillId="0" borderId="0" xfId="2" applyFont="1"/>
    <xf numFmtId="1" fontId="22" fillId="0" borderId="5" xfId="1" applyNumberFormat="1" applyFont="1" applyBorder="1" applyProtection="1"/>
    <xf numFmtId="1" fontId="22" fillId="0" borderId="0" xfId="1" applyNumberFormat="1" applyFont="1" applyBorder="1" applyProtection="1"/>
    <xf numFmtId="0" fontId="22" fillId="0" borderId="9" xfId="2" applyFont="1" applyBorder="1" applyProtection="1">
      <protection locked="0"/>
    </xf>
    <xf numFmtId="0" fontId="20" fillId="0" borderId="0" xfId="2" applyFont="1"/>
    <xf numFmtId="0" fontId="22" fillId="0" borderId="10" xfId="2" applyFont="1" applyBorder="1" applyAlignment="1" applyProtection="1">
      <alignment horizontal="center"/>
      <protection locked="0"/>
    </xf>
    <xf numFmtId="0" fontId="22" fillId="0" borderId="10" xfId="2" applyFont="1" applyBorder="1" applyProtection="1">
      <protection locked="0"/>
    </xf>
    <xf numFmtId="0" fontId="20" fillId="3" borderId="0" xfId="2" applyFont="1" applyFill="1" applyAlignment="1">
      <alignment horizontal="right"/>
    </xf>
    <xf numFmtId="4" fontId="22" fillId="3" borderId="9" xfId="2" applyNumberFormat="1" applyFont="1" applyFill="1" applyBorder="1" applyAlignment="1" applyProtection="1">
      <alignment horizontal="left"/>
      <protection locked="0"/>
    </xf>
    <xf numFmtId="0" fontId="22" fillId="0" borderId="0" xfId="2" applyFont="1" applyAlignment="1" applyProtection="1">
      <alignment horizontal="center"/>
      <protection locked="0"/>
    </xf>
    <xf numFmtId="4" fontId="22" fillId="3" borderId="0" xfId="2" applyNumberFormat="1" applyFont="1" applyFill="1" applyAlignment="1" applyProtection="1">
      <alignment horizontal="left"/>
      <protection locked="0"/>
    </xf>
    <xf numFmtId="0" fontId="20" fillId="3" borderId="0" xfId="0" applyFont="1" applyFill="1" applyAlignment="1">
      <alignment horizontal="left"/>
    </xf>
    <xf numFmtId="0" fontId="20" fillId="3" borderId="0" xfId="2" applyFont="1" applyFill="1" applyAlignment="1">
      <alignment horizontal="left"/>
    </xf>
    <xf numFmtId="4" fontId="20" fillId="3" borderId="0" xfId="2" applyNumberFormat="1" applyFont="1" applyFill="1" applyAlignment="1">
      <alignment horizontal="left"/>
    </xf>
    <xf numFmtId="0" fontId="23" fillId="0" borderId="0" xfId="0" applyFont="1"/>
    <xf numFmtId="0" fontId="15" fillId="0" borderId="3" xfId="2" applyFont="1" applyBorder="1"/>
    <xf numFmtId="0" fontId="20" fillId="0" borderId="3" xfId="2" applyFont="1" applyBorder="1" applyAlignment="1">
      <alignment horizontal="right"/>
    </xf>
    <xf numFmtId="0" fontId="24" fillId="0" borderId="3" xfId="2" applyFont="1" applyBorder="1" applyAlignment="1">
      <alignment horizontal="left"/>
    </xf>
    <xf numFmtId="4" fontId="15" fillId="0" borderId="3" xfId="3" applyNumberFormat="1" applyFont="1" applyBorder="1" applyProtection="1"/>
    <xf numFmtId="4" fontId="25" fillId="4" borderId="0" xfId="3" applyNumberFormat="1" applyFont="1" applyFill="1" applyBorder="1" applyAlignment="1" applyProtection="1">
      <alignment horizontal="center"/>
    </xf>
    <xf numFmtId="0" fontId="14" fillId="0" borderId="0" xfId="2" applyFont="1" applyProtection="1">
      <protection locked="0"/>
    </xf>
    <xf numFmtId="0" fontId="15" fillId="0" borderId="0" xfId="2" applyFont="1" applyAlignment="1" applyProtection="1">
      <alignment horizontal="center"/>
      <protection locked="0"/>
    </xf>
    <xf numFmtId="4" fontId="15" fillId="0" borderId="0" xfId="3" applyNumberFormat="1" applyFont="1" applyBorder="1" applyProtection="1">
      <protection locked="0"/>
    </xf>
    <xf numFmtId="0" fontId="15" fillId="0" borderId="0" xfId="2" applyFont="1" applyProtection="1">
      <protection locked="0"/>
    </xf>
    <xf numFmtId="0" fontId="26" fillId="0" borderId="0" xfId="2" applyFont="1" applyProtection="1">
      <protection locked="0"/>
    </xf>
    <xf numFmtId="43" fontId="14" fillId="0" borderId="5" xfId="1" applyFont="1" applyBorder="1" applyProtection="1">
      <protection locked="0"/>
    </xf>
    <xf numFmtId="43" fontId="25" fillId="4" borderId="11" xfId="1" applyFont="1" applyFill="1" applyBorder="1" applyProtection="1">
      <protection locked="0"/>
    </xf>
    <xf numFmtId="0" fontId="15" fillId="0" borderId="3" xfId="2" applyFont="1" applyBorder="1" applyAlignment="1" applyProtection="1">
      <alignment horizontal="center"/>
      <protection locked="0"/>
    </xf>
    <xf numFmtId="4" fontId="15" fillId="0" borderId="3" xfId="2" applyNumberFormat="1" applyFont="1" applyBorder="1" applyAlignment="1" applyProtection="1">
      <alignment horizontal="center"/>
      <protection locked="0"/>
    </xf>
    <xf numFmtId="0" fontId="15" fillId="0" borderId="3" xfId="2" applyFont="1" applyBorder="1" applyProtection="1">
      <protection locked="0"/>
    </xf>
    <xf numFmtId="4" fontId="25" fillId="4" borderId="0" xfId="3" applyNumberFormat="1" applyFont="1" applyFill="1" applyBorder="1" applyAlignment="1" applyProtection="1">
      <alignment horizontal="center"/>
      <protection locked="0"/>
    </xf>
    <xf numFmtId="4" fontId="15" fillId="0" borderId="0" xfId="2" applyNumberFormat="1" applyFont="1" applyProtection="1"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4" fillId="0" borderId="3" xfId="2" applyFont="1" applyBorder="1" applyProtection="1">
      <protection locked="0"/>
    </xf>
    <xf numFmtId="4" fontId="14" fillId="0" borderId="3" xfId="3" applyNumberFormat="1" applyFont="1" applyFill="1" applyBorder="1" applyProtection="1">
      <protection locked="0"/>
    </xf>
    <xf numFmtId="0" fontId="14" fillId="0" borderId="0" xfId="2" applyFont="1"/>
    <xf numFmtId="0" fontId="22" fillId="0" borderId="0" xfId="2" applyFont="1" applyAlignment="1">
      <alignment horizontal="left"/>
    </xf>
    <xf numFmtId="0" fontId="16" fillId="0" borderId="0" xfId="2" applyFont="1" applyAlignment="1">
      <alignment horizontal="right"/>
    </xf>
    <xf numFmtId="0" fontId="22" fillId="0" borderId="8" xfId="2" applyFont="1" applyBorder="1" applyAlignment="1">
      <alignment horizontal="left"/>
    </xf>
    <xf numFmtId="0" fontId="22" fillId="0" borderId="7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2" fillId="0" borderId="7" xfId="2" applyFont="1" applyBorder="1"/>
    <xf numFmtId="0" fontId="20" fillId="0" borderId="0" xfId="2" applyFont="1" applyAlignment="1">
      <alignment horizontal="center"/>
    </xf>
    <xf numFmtId="0" fontId="20" fillId="0" borderId="0" xfId="2" applyFont="1" applyProtection="1">
      <protection locked="0"/>
    </xf>
    <xf numFmtId="0" fontId="22" fillId="0" borderId="0" xfId="2" applyFont="1" applyAlignment="1">
      <alignment horizontal="center"/>
    </xf>
    <xf numFmtId="0" fontId="22" fillId="0" borderId="8" xfId="2" applyFont="1" applyBorder="1"/>
    <xf numFmtId="0" fontId="22" fillId="0" borderId="0" xfId="2" applyFont="1" applyProtection="1">
      <protection locked="0"/>
    </xf>
    <xf numFmtId="0" fontId="14" fillId="0" borderId="0" xfId="2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" fillId="0" borderId="12" xfId="2" applyFont="1" applyBorder="1"/>
    <xf numFmtId="0" fontId="16" fillId="0" borderId="3" xfId="2" applyFont="1" applyBorder="1"/>
    <xf numFmtId="0" fontId="16" fillId="0" borderId="3" xfId="2" applyFont="1" applyBorder="1" applyAlignment="1">
      <alignment horizontal="center"/>
    </xf>
    <xf numFmtId="0" fontId="15" fillId="0" borderId="13" xfId="2" applyFont="1" applyBorder="1"/>
    <xf numFmtId="0" fontId="15" fillId="0" borderId="0" xfId="2" applyFont="1" applyAlignment="1">
      <alignment horizontal="center"/>
    </xf>
    <xf numFmtId="4" fontId="15" fillId="0" borderId="0" xfId="2" applyNumberFormat="1" applyFont="1" applyAlignment="1">
      <alignment horizontal="center"/>
    </xf>
    <xf numFmtId="4" fontId="15" fillId="0" borderId="0" xfId="3" applyNumberFormat="1" applyFont="1" applyProtection="1"/>
    <xf numFmtId="0" fontId="28" fillId="5" borderId="0" xfId="0" applyFont="1" applyFill="1" applyAlignment="1">
      <alignment horizontal="center"/>
    </xf>
    <xf numFmtId="43" fontId="28" fillId="5" borderId="0" xfId="1" applyFont="1" applyFill="1" applyBorder="1" applyAlignment="1"/>
    <xf numFmtId="43" fontId="0" fillId="0" borderId="0" xfId="1" applyFont="1" applyFill="1" applyBorder="1" applyAlignment="1">
      <alignment vertical="center"/>
    </xf>
    <xf numFmtId="4" fontId="11" fillId="5" borderId="0" xfId="1" applyNumberFormat="1" applyFont="1" applyFill="1" applyBorder="1" applyAlignment="1">
      <alignment vertical="center"/>
    </xf>
    <xf numFmtId="4" fontId="11" fillId="5" borderId="0" xfId="1" applyNumberFormat="1" applyFont="1" applyFill="1" applyBorder="1" applyAlignment="1"/>
    <xf numFmtId="49" fontId="11" fillId="5" borderId="0" xfId="0" applyNumberFormat="1" applyFont="1" applyFill="1" applyAlignment="1">
      <alignment horizontal="center" vertical="justify"/>
    </xf>
    <xf numFmtId="4" fontId="28" fillId="5" borderId="0" xfId="1" applyNumberFormat="1" applyFont="1" applyFill="1" applyBorder="1" applyAlignment="1">
      <alignment horizontal="center"/>
    </xf>
    <xf numFmtId="43" fontId="24" fillId="0" borderId="3" xfId="3" applyFont="1" applyFill="1" applyBorder="1" applyAlignment="1" applyProtection="1">
      <alignment horizontal="right"/>
    </xf>
    <xf numFmtId="166" fontId="22" fillId="0" borderId="3" xfId="4" applyNumberFormat="1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center"/>
    </xf>
    <xf numFmtId="0" fontId="22" fillId="0" borderId="3" xfId="2" applyFont="1" applyBorder="1" applyAlignment="1" applyProtection="1">
      <alignment horizontal="center"/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22" fillId="0" borderId="9" xfId="2" applyFont="1" applyBorder="1" applyAlignment="1" applyProtection="1">
      <alignment horizontal="center"/>
      <protection locked="0"/>
    </xf>
    <xf numFmtId="0" fontId="20" fillId="3" borderId="0" xfId="2" applyFont="1" applyFill="1" applyAlignment="1">
      <alignment horizontal="right"/>
    </xf>
    <xf numFmtId="0" fontId="15" fillId="0" borderId="0" xfId="2" applyFont="1" applyAlignment="1" applyProtection="1">
      <alignment horizontal="center"/>
      <protection locked="0"/>
    </xf>
    <xf numFmtId="0" fontId="15" fillId="0" borderId="0" xfId="2" applyFont="1" applyAlignment="1" applyProtection="1">
      <alignment horizontal="left"/>
      <protection locked="0"/>
    </xf>
    <xf numFmtId="0" fontId="20" fillId="0" borderId="0" xfId="2" applyFont="1" applyAlignment="1">
      <alignment horizontal="right"/>
    </xf>
    <xf numFmtId="0" fontId="19" fillId="3" borderId="7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5" fillId="3" borderId="7" xfId="2" applyFont="1" applyFill="1" applyBorder="1" applyAlignment="1">
      <alignment horizontal="center"/>
    </xf>
    <xf numFmtId="0" fontId="15" fillId="3" borderId="0" xfId="2" applyFont="1" applyFill="1" applyAlignment="1">
      <alignment horizontal="center"/>
    </xf>
    <xf numFmtId="0" fontId="20" fillId="3" borderId="7" xfId="2" applyFont="1" applyFill="1" applyBorder="1" applyAlignment="1">
      <alignment horizontal="center"/>
    </xf>
    <xf numFmtId="0" fontId="20" fillId="3" borderId="0" xfId="2" applyFont="1" applyFill="1" applyAlignment="1">
      <alignment horizontal="center"/>
    </xf>
    <xf numFmtId="15" fontId="15" fillId="3" borderId="9" xfId="2" applyNumberFormat="1" applyFont="1" applyFill="1" applyBorder="1" applyAlignment="1">
      <alignment horizontal="center"/>
    </xf>
    <xf numFmtId="43" fontId="15" fillId="3" borderId="9" xfId="1" applyFont="1" applyFill="1" applyBorder="1" applyAlignment="1" applyProtection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14" fontId="2" fillId="2" borderId="2" xfId="0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right"/>
    </xf>
  </cellXfs>
  <cellStyles count="5">
    <cellStyle name="Millares" xfId="1" builtinId="3"/>
    <cellStyle name="Millares 2" xfId="3" xr:uid="{A882AC6A-5880-4D9B-8876-5C0E1ECBDBE5}"/>
    <cellStyle name="Normal" xfId="0" builtinId="0"/>
    <cellStyle name="Normal 2" xfId="2" xr:uid="{D67896F7-6D15-4F86-BFD0-391A0A341A9D}"/>
    <cellStyle name="Normal 2 2" xfId="4" xr:uid="{BD4948F3-9617-4D86-BD04-DC616D031F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76182</xdr:colOff>
      <xdr:row>1</xdr:row>
      <xdr:rowOff>79945</xdr:rowOff>
    </xdr:from>
    <xdr:to>
      <xdr:col>9</xdr:col>
      <xdr:colOff>215382</xdr:colOff>
      <xdr:row>4</xdr:row>
      <xdr:rowOff>178290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57" y="279970"/>
          <a:ext cx="1196475" cy="631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9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9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A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A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B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B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C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C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D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D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E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E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F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0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0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2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1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3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3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5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6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7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8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8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9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9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A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A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B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B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C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C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2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2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D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1E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1E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1F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1F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20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20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7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21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1922" name="Object 2" hidden="1">
              <a:extLst>
                <a:ext uri="{63B3BB69-23CF-44E3-9099-C40C66FF867C}">
                  <a14:compatExt spid="_x0000_s81922"/>
                </a:ext>
                <a:ext uri="{FF2B5EF4-FFF2-40B4-BE49-F238E27FC236}">
                  <a16:creationId xmlns:a16="http://schemas.microsoft.com/office/drawing/2014/main" id="{00000000-0008-0000-2100-000002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22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2946" name="Object 2" hidden="1">
              <a:extLst>
                <a:ext uri="{63B3BB69-23CF-44E3-9099-C40C66FF867C}">
                  <a14:compatExt spid="_x0000_s82946"/>
                </a:ext>
                <a:ext uri="{FF2B5EF4-FFF2-40B4-BE49-F238E27FC236}">
                  <a16:creationId xmlns:a16="http://schemas.microsoft.com/office/drawing/2014/main" id="{00000000-0008-0000-2200-00000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190500</xdr:rowOff>
    </xdr:from>
    <xdr:to>
      <xdr:col>5</xdr:col>
      <xdr:colOff>704850</xdr:colOff>
      <xdr:row>38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6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23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3970" name="Object 2" hidden="1">
              <a:extLst>
                <a:ext uri="{63B3BB69-23CF-44E3-9099-C40C66FF867C}">
                  <a14:compatExt spid="_x0000_s83970"/>
                </a:ext>
                <a:ext uri="{FF2B5EF4-FFF2-40B4-BE49-F238E27FC236}">
                  <a16:creationId xmlns:a16="http://schemas.microsoft.com/office/drawing/2014/main" id="{00000000-0008-0000-2300-000002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6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24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4994" name="Object 2" hidden="1">
              <a:extLst>
                <a:ext uri="{63B3BB69-23CF-44E3-9099-C40C66FF867C}">
                  <a14:compatExt spid="_x0000_s84994"/>
                </a:ext>
                <a:ext uri="{FF2B5EF4-FFF2-40B4-BE49-F238E27FC236}">
                  <a16:creationId xmlns:a16="http://schemas.microsoft.com/office/drawing/2014/main" id="{00000000-0008-0000-2400-000002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25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6018" name="Object 2" hidden="1">
              <a:extLst>
                <a:ext uri="{63B3BB69-23CF-44E3-9099-C40C66FF867C}">
                  <a14:compatExt spid="_x0000_s86018"/>
                </a:ext>
                <a:ext uri="{FF2B5EF4-FFF2-40B4-BE49-F238E27FC236}">
                  <a16:creationId xmlns:a16="http://schemas.microsoft.com/office/drawing/2014/main" id="{00000000-0008-0000-2500-000002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26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7042" name="Object 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26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3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3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71AFEC25-2C90-43EA-A4E0-6F0ACCFEEC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8066" name="Object 2" hidden="1">
              <a:extLst>
                <a:ext uri="{63B3BB69-23CF-44E3-9099-C40C66FF867C}">
                  <a14:compatExt spid="_x0000_s88066"/>
                </a:ext>
                <a:ext uri="{FF2B5EF4-FFF2-40B4-BE49-F238E27FC236}">
                  <a16:creationId xmlns:a16="http://schemas.microsoft.com/office/drawing/2014/main" id="{79F0B384-2502-47FF-989C-945A02973D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7403F-B58B-4260-9587-3053B3360B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07148C-E5D7-410C-8AB5-67F5A1805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4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7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8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8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3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3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3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3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3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3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3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3.emf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image" Target="../media/image3.emf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oleObject" Target="../embeddings/oleObject6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image" Target="../media/image3.emf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oleObject" Target="../embeddings/oleObject7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image" Target="../media/image3.emf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oleObject" Target="../embeddings/oleObject7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image" Target="../media/image3.emf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oleObject" Target="../embeddings/oleObject7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image" Target="../media/image3.emf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oleObject" Target="../embeddings/oleObject7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image" Target="../media/image3.emf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oleObject" Target="../embeddings/oleObject7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6FB7-1F8A-418C-8E8E-F13A2CA401E7}">
  <sheetPr codeName="Hoja1"/>
  <dimension ref="C1:P71"/>
  <sheetViews>
    <sheetView showGridLines="0" zoomScaleNormal="100" zoomScaleSheetLayoutView="100" workbookViewId="0">
      <selection activeCell="R24" sqref="R24"/>
    </sheetView>
  </sheetViews>
  <sheetFormatPr baseColWidth="10" defaultRowHeight="15.75" x14ac:dyDescent="0.25"/>
  <cols>
    <col min="1" max="1" width="1.42578125" style="44" customWidth="1"/>
    <col min="2" max="2" width="5" style="44" customWidth="1"/>
    <col min="3" max="3" width="1.42578125" style="44" customWidth="1"/>
    <col min="4" max="4" width="20.42578125" style="44" customWidth="1"/>
    <col min="5" max="5" width="12.5703125" style="44" customWidth="1"/>
    <col min="6" max="6" width="6" style="44" customWidth="1"/>
    <col min="7" max="7" width="10.7109375" style="44" customWidth="1"/>
    <col min="8" max="8" width="8.28515625" style="44" customWidth="1"/>
    <col min="9" max="9" width="7.5703125" style="44" customWidth="1"/>
    <col min="10" max="10" width="20.140625" style="44" customWidth="1"/>
    <col min="11" max="11" width="15.7109375" style="119" customWidth="1"/>
    <col min="12" max="12" width="18" style="44" customWidth="1"/>
    <col min="13" max="13" width="1.5703125" style="44" customWidth="1"/>
    <col min="14" max="14" width="11.42578125" style="44"/>
    <col min="15" max="16" width="0" style="44" hidden="1" customWidth="1"/>
    <col min="17" max="257" width="11.42578125" style="44"/>
    <col min="258" max="258" width="2.140625" style="44" customWidth="1"/>
    <col min="259" max="259" width="11.85546875" style="44" customWidth="1"/>
    <col min="260" max="260" width="9.85546875" style="44" customWidth="1"/>
    <col min="261" max="261" width="10.7109375" style="44" customWidth="1"/>
    <col min="262" max="262" width="8.5703125" style="44" customWidth="1"/>
    <col min="263" max="263" width="0" style="44" hidden="1" customWidth="1"/>
    <col min="264" max="264" width="13.140625" style="44" customWidth="1"/>
    <col min="265" max="265" width="5.42578125" style="44" customWidth="1"/>
    <col min="266" max="266" width="8.85546875" style="44" customWidth="1"/>
    <col min="267" max="267" width="17.7109375" style="44" customWidth="1"/>
    <col min="268" max="268" width="4" style="44" customWidth="1"/>
    <col min="269" max="513" width="11.42578125" style="44"/>
    <col min="514" max="514" width="2.140625" style="44" customWidth="1"/>
    <col min="515" max="515" width="11.85546875" style="44" customWidth="1"/>
    <col min="516" max="516" width="9.85546875" style="44" customWidth="1"/>
    <col min="517" max="517" width="10.7109375" style="44" customWidth="1"/>
    <col min="518" max="518" width="8.5703125" style="44" customWidth="1"/>
    <col min="519" max="519" width="0" style="44" hidden="1" customWidth="1"/>
    <col min="520" max="520" width="13.140625" style="44" customWidth="1"/>
    <col min="521" max="521" width="5.42578125" style="44" customWidth="1"/>
    <col min="522" max="522" width="8.85546875" style="44" customWidth="1"/>
    <col min="523" max="523" width="17.7109375" style="44" customWidth="1"/>
    <col min="524" max="524" width="4" style="44" customWidth="1"/>
    <col min="525" max="769" width="11.42578125" style="44"/>
    <col min="770" max="770" width="2.140625" style="44" customWidth="1"/>
    <col min="771" max="771" width="11.85546875" style="44" customWidth="1"/>
    <col min="772" max="772" width="9.85546875" style="44" customWidth="1"/>
    <col min="773" max="773" width="10.7109375" style="44" customWidth="1"/>
    <col min="774" max="774" width="8.5703125" style="44" customWidth="1"/>
    <col min="775" max="775" width="0" style="44" hidden="1" customWidth="1"/>
    <col min="776" max="776" width="13.140625" style="44" customWidth="1"/>
    <col min="777" max="777" width="5.42578125" style="44" customWidth="1"/>
    <col min="778" max="778" width="8.85546875" style="44" customWidth="1"/>
    <col min="779" max="779" width="17.7109375" style="44" customWidth="1"/>
    <col min="780" max="780" width="4" style="44" customWidth="1"/>
    <col min="781" max="1025" width="11.42578125" style="44"/>
    <col min="1026" max="1026" width="2.140625" style="44" customWidth="1"/>
    <col min="1027" max="1027" width="11.85546875" style="44" customWidth="1"/>
    <col min="1028" max="1028" width="9.85546875" style="44" customWidth="1"/>
    <col min="1029" max="1029" width="10.7109375" style="44" customWidth="1"/>
    <col min="1030" max="1030" width="8.5703125" style="44" customWidth="1"/>
    <col min="1031" max="1031" width="0" style="44" hidden="1" customWidth="1"/>
    <col min="1032" max="1032" width="13.140625" style="44" customWidth="1"/>
    <col min="1033" max="1033" width="5.42578125" style="44" customWidth="1"/>
    <col min="1034" max="1034" width="8.85546875" style="44" customWidth="1"/>
    <col min="1035" max="1035" width="17.7109375" style="44" customWidth="1"/>
    <col min="1036" max="1036" width="4" style="44" customWidth="1"/>
    <col min="1037" max="1281" width="11.42578125" style="44"/>
    <col min="1282" max="1282" width="2.140625" style="44" customWidth="1"/>
    <col min="1283" max="1283" width="11.85546875" style="44" customWidth="1"/>
    <col min="1284" max="1284" width="9.85546875" style="44" customWidth="1"/>
    <col min="1285" max="1285" width="10.7109375" style="44" customWidth="1"/>
    <col min="1286" max="1286" width="8.5703125" style="44" customWidth="1"/>
    <col min="1287" max="1287" width="0" style="44" hidden="1" customWidth="1"/>
    <col min="1288" max="1288" width="13.140625" style="44" customWidth="1"/>
    <col min="1289" max="1289" width="5.42578125" style="44" customWidth="1"/>
    <col min="1290" max="1290" width="8.85546875" style="44" customWidth="1"/>
    <col min="1291" max="1291" width="17.7109375" style="44" customWidth="1"/>
    <col min="1292" max="1292" width="4" style="44" customWidth="1"/>
    <col min="1293" max="1537" width="11.42578125" style="44"/>
    <col min="1538" max="1538" width="2.140625" style="44" customWidth="1"/>
    <col min="1539" max="1539" width="11.85546875" style="44" customWidth="1"/>
    <col min="1540" max="1540" width="9.85546875" style="44" customWidth="1"/>
    <col min="1541" max="1541" width="10.7109375" style="44" customWidth="1"/>
    <col min="1542" max="1542" width="8.5703125" style="44" customWidth="1"/>
    <col min="1543" max="1543" width="0" style="44" hidden="1" customWidth="1"/>
    <col min="1544" max="1544" width="13.140625" style="44" customWidth="1"/>
    <col min="1545" max="1545" width="5.42578125" style="44" customWidth="1"/>
    <col min="1546" max="1546" width="8.85546875" style="44" customWidth="1"/>
    <col min="1547" max="1547" width="17.7109375" style="44" customWidth="1"/>
    <col min="1548" max="1548" width="4" style="44" customWidth="1"/>
    <col min="1549" max="1793" width="11.42578125" style="44"/>
    <col min="1794" max="1794" width="2.140625" style="44" customWidth="1"/>
    <col min="1795" max="1795" width="11.85546875" style="44" customWidth="1"/>
    <col min="1796" max="1796" width="9.85546875" style="44" customWidth="1"/>
    <col min="1797" max="1797" width="10.7109375" style="44" customWidth="1"/>
    <col min="1798" max="1798" width="8.5703125" style="44" customWidth="1"/>
    <col min="1799" max="1799" width="0" style="44" hidden="1" customWidth="1"/>
    <col min="1800" max="1800" width="13.140625" style="44" customWidth="1"/>
    <col min="1801" max="1801" width="5.42578125" style="44" customWidth="1"/>
    <col min="1802" max="1802" width="8.85546875" style="44" customWidth="1"/>
    <col min="1803" max="1803" width="17.7109375" style="44" customWidth="1"/>
    <col min="1804" max="1804" width="4" style="44" customWidth="1"/>
    <col min="1805" max="2049" width="11.42578125" style="44"/>
    <col min="2050" max="2050" width="2.140625" style="44" customWidth="1"/>
    <col min="2051" max="2051" width="11.85546875" style="44" customWidth="1"/>
    <col min="2052" max="2052" width="9.85546875" style="44" customWidth="1"/>
    <col min="2053" max="2053" width="10.7109375" style="44" customWidth="1"/>
    <col min="2054" max="2054" width="8.5703125" style="44" customWidth="1"/>
    <col min="2055" max="2055" width="0" style="44" hidden="1" customWidth="1"/>
    <col min="2056" max="2056" width="13.140625" style="44" customWidth="1"/>
    <col min="2057" max="2057" width="5.42578125" style="44" customWidth="1"/>
    <col min="2058" max="2058" width="8.85546875" style="44" customWidth="1"/>
    <col min="2059" max="2059" width="17.7109375" style="44" customWidth="1"/>
    <col min="2060" max="2060" width="4" style="44" customWidth="1"/>
    <col min="2061" max="2305" width="11.42578125" style="44"/>
    <col min="2306" max="2306" width="2.140625" style="44" customWidth="1"/>
    <col min="2307" max="2307" width="11.85546875" style="44" customWidth="1"/>
    <col min="2308" max="2308" width="9.85546875" style="44" customWidth="1"/>
    <col min="2309" max="2309" width="10.7109375" style="44" customWidth="1"/>
    <col min="2310" max="2310" width="8.5703125" style="44" customWidth="1"/>
    <col min="2311" max="2311" width="0" style="44" hidden="1" customWidth="1"/>
    <col min="2312" max="2312" width="13.140625" style="44" customWidth="1"/>
    <col min="2313" max="2313" width="5.42578125" style="44" customWidth="1"/>
    <col min="2314" max="2314" width="8.85546875" style="44" customWidth="1"/>
    <col min="2315" max="2315" width="17.7109375" style="44" customWidth="1"/>
    <col min="2316" max="2316" width="4" style="44" customWidth="1"/>
    <col min="2317" max="2561" width="11.42578125" style="44"/>
    <col min="2562" max="2562" width="2.140625" style="44" customWidth="1"/>
    <col min="2563" max="2563" width="11.85546875" style="44" customWidth="1"/>
    <col min="2564" max="2564" width="9.85546875" style="44" customWidth="1"/>
    <col min="2565" max="2565" width="10.7109375" style="44" customWidth="1"/>
    <col min="2566" max="2566" width="8.5703125" style="44" customWidth="1"/>
    <col min="2567" max="2567" width="0" style="44" hidden="1" customWidth="1"/>
    <col min="2568" max="2568" width="13.140625" style="44" customWidth="1"/>
    <col min="2569" max="2569" width="5.42578125" style="44" customWidth="1"/>
    <col min="2570" max="2570" width="8.85546875" style="44" customWidth="1"/>
    <col min="2571" max="2571" width="17.7109375" style="44" customWidth="1"/>
    <col min="2572" max="2572" width="4" style="44" customWidth="1"/>
    <col min="2573" max="2817" width="11.42578125" style="44"/>
    <col min="2818" max="2818" width="2.140625" style="44" customWidth="1"/>
    <col min="2819" max="2819" width="11.85546875" style="44" customWidth="1"/>
    <col min="2820" max="2820" width="9.85546875" style="44" customWidth="1"/>
    <col min="2821" max="2821" width="10.7109375" style="44" customWidth="1"/>
    <col min="2822" max="2822" width="8.5703125" style="44" customWidth="1"/>
    <col min="2823" max="2823" width="0" style="44" hidden="1" customWidth="1"/>
    <col min="2824" max="2824" width="13.140625" style="44" customWidth="1"/>
    <col min="2825" max="2825" width="5.42578125" style="44" customWidth="1"/>
    <col min="2826" max="2826" width="8.85546875" style="44" customWidth="1"/>
    <col min="2827" max="2827" width="17.7109375" style="44" customWidth="1"/>
    <col min="2828" max="2828" width="4" style="44" customWidth="1"/>
    <col min="2829" max="3073" width="11.42578125" style="44"/>
    <col min="3074" max="3074" width="2.140625" style="44" customWidth="1"/>
    <col min="3075" max="3075" width="11.85546875" style="44" customWidth="1"/>
    <col min="3076" max="3076" width="9.85546875" style="44" customWidth="1"/>
    <col min="3077" max="3077" width="10.7109375" style="44" customWidth="1"/>
    <col min="3078" max="3078" width="8.5703125" style="44" customWidth="1"/>
    <col min="3079" max="3079" width="0" style="44" hidden="1" customWidth="1"/>
    <col min="3080" max="3080" width="13.140625" style="44" customWidth="1"/>
    <col min="3081" max="3081" width="5.42578125" style="44" customWidth="1"/>
    <col min="3082" max="3082" width="8.85546875" style="44" customWidth="1"/>
    <col min="3083" max="3083" width="17.7109375" style="44" customWidth="1"/>
    <col min="3084" max="3084" width="4" style="44" customWidth="1"/>
    <col min="3085" max="3329" width="11.42578125" style="44"/>
    <col min="3330" max="3330" width="2.140625" style="44" customWidth="1"/>
    <col min="3331" max="3331" width="11.85546875" style="44" customWidth="1"/>
    <col min="3332" max="3332" width="9.85546875" style="44" customWidth="1"/>
    <col min="3333" max="3333" width="10.7109375" style="44" customWidth="1"/>
    <col min="3334" max="3334" width="8.5703125" style="44" customWidth="1"/>
    <col min="3335" max="3335" width="0" style="44" hidden="1" customWidth="1"/>
    <col min="3336" max="3336" width="13.140625" style="44" customWidth="1"/>
    <col min="3337" max="3337" width="5.42578125" style="44" customWidth="1"/>
    <col min="3338" max="3338" width="8.85546875" style="44" customWidth="1"/>
    <col min="3339" max="3339" width="17.7109375" style="44" customWidth="1"/>
    <col min="3340" max="3340" width="4" style="44" customWidth="1"/>
    <col min="3341" max="3585" width="11.42578125" style="44"/>
    <col min="3586" max="3586" width="2.140625" style="44" customWidth="1"/>
    <col min="3587" max="3587" width="11.85546875" style="44" customWidth="1"/>
    <col min="3588" max="3588" width="9.85546875" style="44" customWidth="1"/>
    <col min="3589" max="3589" width="10.7109375" style="44" customWidth="1"/>
    <col min="3590" max="3590" width="8.5703125" style="44" customWidth="1"/>
    <col min="3591" max="3591" width="0" style="44" hidden="1" customWidth="1"/>
    <col min="3592" max="3592" width="13.140625" style="44" customWidth="1"/>
    <col min="3593" max="3593" width="5.42578125" style="44" customWidth="1"/>
    <col min="3594" max="3594" width="8.85546875" style="44" customWidth="1"/>
    <col min="3595" max="3595" width="17.7109375" style="44" customWidth="1"/>
    <col min="3596" max="3596" width="4" style="44" customWidth="1"/>
    <col min="3597" max="3841" width="11.42578125" style="44"/>
    <col min="3842" max="3842" width="2.140625" style="44" customWidth="1"/>
    <col min="3843" max="3843" width="11.85546875" style="44" customWidth="1"/>
    <col min="3844" max="3844" width="9.85546875" style="44" customWidth="1"/>
    <col min="3845" max="3845" width="10.7109375" style="44" customWidth="1"/>
    <col min="3846" max="3846" width="8.5703125" style="44" customWidth="1"/>
    <col min="3847" max="3847" width="0" style="44" hidden="1" customWidth="1"/>
    <col min="3848" max="3848" width="13.140625" style="44" customWidth="1"/>
    <col min="3849" max="3849" width="5.42578125" style="44" customWidth="1"/>
    <col min="3850" max="3850" width="8.85546875" style="44" customWidth="1"/>
    <col min="3851" max="3851" width="17.7109375" style="44" customWidth="1"/>
    <col min="3852" max="3852" width="4" style="44" customWidth="1"/>
    <col min="3853" max="4097" width="11.42578125" style="44"/>
    <col min="4098" max="4098" width="2.140625" style="44" customWidth="1"/>
    <col min="4099" max="4099" width="11.85546875" style="44" customWidth="1"/>
    <col min="4100" max="4100" width="9.85546875" style="44" customWidth="1"/>
    <col min="4101" max="4101" width="10.7109375" style="44" customWidth="1"/>
    <col min="4102" max="4102" width="8.5703125" style="44" customWidth="1"/>
    <col min="4103" max="4103" width="0" style="44" hidden="1" customWidth="1"/>
    <col min="4104" max="4104" width="13.140625" style="44" customWidth="1"/>
    <col min="4105" max="4105" width="5.42578125" style="44" customWidth="1"/>
    <col min="4106" max="4106" width="8.85546875" style="44" customWidth="1"/>
    <col min="4107" max="4107" width="17.7109375" style="44" customWidth="1"/>
    <col min="4108" max="4108" width="4" style="44" customWidth="1"/>
    <col min="4109" max="4353" width="11.42578125" style="44"/>
    <col min="4354" max="4354" width="2.140625" style="44" customWidth="1"/>
    <col min="4355" max="4355" width="11.85546875" style="44" customWidth="1"/>
    <col min="4356" max="4356" width="9.85546875" style="44" customWidth="1"/>
    <col min="4357" max="4357" width="10.7109375" style="44" customWidth="1"/>
    <col min="4358" max="4358" width="8.5703125" style="44" customWidth="1"/>
    <col min="4359" max="4359" width="0" style="44" hidden="1" customWidth="1"/>
    <col min="4360" max="4360" width="13.140625" style="44" customWidth="1"/>
    <col min="4361" max="4361" width="5.42578125" style="44" customWidth="1"/>
    <col min="4362" max="4362" width="8.85546875" style="44" customWidth="1"/>
    <col min="4363" max="4363" width="17.7109375" style="44" customWidth="1"/>
    <col min="4364" max="4364" width="4" style="44" customWidth="1"/>
    <col min="4365" max="4609" width="11.42578125" style="44"/>
    <col min="4610" max="4610" width="2.140625" style="44" customWidth="1"/>
    <col min="4611" max="4611" width="11.85546875" style="44" customWidth="1"/>
    <col min="4612" max="4612" width="9.85546875" style="44" customWidth="1"/>
    <col min="4613" max="4613" width="10.7109375" style="44" customWidth="1"/>
    <col min="4614" max="4614" width="8.5703125" style="44" customWidth="1"/>
    <col min="4615" max="4615" width="0" style="44" hidden="1" customWidth="1"/>
    <col min="4616" max="4616" width="13.140625" style="44" customWidth="1"/>
    <col min="4617" max="4617" width="5.42578125" style="44" customWidth="1"/>
    <col min="4618" max="4618" width="8.85546875" style="44" customWidth="1"/>
    <col min="4619" max="4619" width="17.7109375" style="44" customWidth="1"/>
    <col min="4620" max="4620" width="4" style="44" customWidth="1"/>
    <col min="4621" max="4865" width="11.42578125" style="44"/>
    <col min="4866" max="4866" width="2.140625" style="44" customWidth="1"/>
    <col min="4867" max="4867" width="11.85546875" style="44" customWidth="1"/>
    <col min="4868" max="4868" width="9.85546875" style="44" customWidth="1"/>
    <col min="4869" max="4869" width="10.7109375" style="44" customWidth="1"/>
    <col min="4870" max="4870" width="8.5703125" style="44" customWidth="1"/>
    <col min="4871" max="4871" width="0" style="44" hidden="1" customWidth="1"/>
    <col min="4872" max="4872" width="13.140625" style="44" customWidth="1"/>
    <col min="4873" max="4873" width="5.42578125" style="44" customWidth="1"/>
    <col min="4874" max="4874" width="8.85546875" style="44" customWidth="1"/>
    <col min="4875" max="4875" width="17.7109375" style="44" customWidth="1"/>
    <col min="4876" max="4876" width="4" style="44" customWidth="1"/>
    <col min="4877" max="5121" width="11.42578125" style="44"/>
    <col min="5122" max="5122" width="2.140625" style="44" customWidth="1"/>
    <col min="5123" max="5123" width="11.85546875" style="44" customWidth="1"/>
    <col min="5124" max="5124" width="9.85546875" style="44" customWidth="1"/>
    <col min="5125" max="5125" width="10.7109375" style="44" customWidth="1"/>
    <col min="5126" max="5126" width="8.5703125" style="44" customWidth="1"/>
    <col min="5127" max="5127" width="0" style="44" hidden="1" customWidth="1"/>
    <col min="5128" max="5128" width="13.140625" style="44" customWidth="1"/>
    <col min="5129" max="5129" width="5.42578125" style="44" customWidth="1"/>
    <col min="5130" max="5130" width="8.85546875" style="44" customWidth="1"/>
    <col min="5131" max="5131" width="17.7109375" style="44" customWidth="1"/>
    <col min="5132" max="5132" width="4" style="44" customWidth="1"/>
    <col min="5133" max="5377" width="11.42578125" style="44"/>
    <col min="5378" max="5378" width="2.140625" style="44" customWidth="1"/>
    <col min="5379" max="5379" width="11.85546875" style="44" customWidth="1"/>
    <col min="5380" max="5380" width="9.85546875" style="44" customWidth="1"/>
    <col min="5381" max="5381" width="10.7109375" style="44" customWidth="1"/>
    <col min="5382" max="5382" width="8.5703125" style="44" customWidth="1"/>
    <col min="5383" max="5383" width="0" style="44" hidden="1" customWidth="1"/>
    <col min="5384" max="5384" width="13.140625" style="44" customWidth="1"/>
    <col min="5385" max="5385" width="5.42578125" style="44" customWidth="1"/>
    <col min="5386" max="5386" width="8.85546875" style="44" customWidth="1"/>
    <col min="5387" max="5387" width="17.7109375" style="44" customWidth="1"/>
    <col min="5388" max="5388" width="4" style="44" customWidth="1"/>
    <col min="5389" max="5633" width="11.42578125" style="44"/>
    <col min="5634" max="5634" width="2.140625" style="44" customWidth="1"/>
    <col min="5635" max="5635" width="11.85546875" style="44" customWidth="1"/>
    <col min="5636" max="5636" width="9.85546875" style="44" customWidth="1"/>
    <col min="5637" max="5637" width="10.7109375" style="44" customWidth="1"/>
    <col min="5638" max="5638" width="8.5703125" style="44" customWidth="1"/>
    <col min="5639" max="5639" width="0" style="44" hidden="1" customWidth="1"/>
    <col min="5640" max="5640" width="13.140625" style="44" customWidth="1"/>
    <col min="5641" max="5641" width="5.42578125" style="44" customWidth="1"/>
    <col min="5642" max="5642" width="8.85546875" style="44" customWidth="1"/>
    <col min="5643" max="5643" width="17.7109375" style="44" customWidth="1"/>
    <col min="5644" max="5644" width="4" style="44" customWidth="1"/>
    <col min="5645" max="5889" width="11.42578125" style="44"/>
    <col min="5890" max="5890" width="2.140625" style="44" customWidth="1"/>
    <col min="5891" max="5891" width="11.85546875" style="44" customWidth="1"/>
    <col min="5892" max="5892" width="9.85546875" style="44" customWidth="1"/>
    <col min="5893" max="5893" width="10.7109375" style="44" customWidth="1"/>
    <col min="5894" max="5894" width="8.5703125" style="44" customWidth="1"/>
    <col min="5895" max="5895" width="0" style="44" hidden="1" customWidth="1"/>
    <col min="5896" max="5896" width="13.140625" style="44" customWidth="1"/>
    <col min="5897" max="5897" width="5.42578125" style="44" customWidth="1"/>
    <col min="5898" max="5898" width="8.85546875" style="44" customWidth="1"/>
    <col min="5899" max="5899" width="17.7109375" style="44" customWidth="1"/>
    <col min="5900" max="5900" width="4" style="44" customWidth="1"/>
    <col min="5901" max="6145" width="11.42578125" style="44"/>
    <col min="6146" max="6146" width="2.140625" style="44" customWidth="1"/>
    <col min="6147" max="6147" width="11.85546875" style="44" customWidth="1"/>
    <col min="6148" max="6148" width="9.85546875" style="44" customWidth="1"/>
    <col min="6149" max="6149" width="10.7109375" style="44" customWidth="1"/>
    <col min="6150" max="6150" width="8.5703125" style="44" customWidth="1"/>
    <col min="6151" max="6151" width="0" style="44" hidden="1" customWidth="1"/>
    <col min="6152" max="6152" width="13.140625" style="44" customWidth="1"/>
    <col min="6153" max="6153" width="5.42578125" style="44" customWidth="1"/>
    <col min="6154" max="6154" width="8.85546875" style="44" customWidth="1"/>
    <col min="6155" max="6155" width="17.7109375" style="44" customWidth="1"/>
    <col min="6156" max="6156" width="4" style="44" customWidth="1"/>
    <col min="6157" max="6401" width="11.42578125" style="44"/>
    <col min="6402" max="6402" width="2.140625" style="44" customWidth="1"/>
    <col min="6403" max="6403" width="11.85546875" style="44" customWidth="1"/>
    <col min="6404" max="6404" width="9.85546875" style="44" customWidth="1"/>
    <col min="6405" max="6405" width="10.7109375" style="44" customWidth="1"/>
    <col min="6406" max="6406" width="8.5703125" style="44" customWidth="1"/>
    <col min="6407" max="6407" width="0" style="44" hidden="1" customWidth="1"/>
    <col min="6408" max="6408" width="13.140625" style="44" customWidth="1"/>
    <col min="6409" max="6409" width="5.42578125" style="44" customWidth="1"/>
    <col min="6410" max="6410" width="8.85546875" style="44" customWidth="1"/>
    <col min="6411" max="6411" width="17.7109375" style="44" customWidth="1"/>
    <col min="6412" max="6412" width="4" style="44" customWidth="1"/>
    <col min="6413" max="6657" width="11.42578125" style="44"/>
    <col min="6658" max="6658" width="2.140625" style="44" customWidth="1"/>
    <col min="6659" max="6659" width="11.85546875" style="44" customWidth="1"/>
    <col min="6660" max="6660" width="9.85546875" style="44" customWidth="1"/>
    <col min="6661" max="6661" width="10.7109375" style="44" customWidth="1"/>
    <col min="6662" max="6662" width="8.5703125" style="44" customWidth="1"/>
    <col min="6663" max="6663" width="0" style="44" hidden="1" customWidth="1"/>
    <col min="6664" max="6664" width="13.140625" style="44" customWidth="1"/>
    <col min="6665" max="6665" width="5.42578125" style="44" customWidth="1"/>
    <col min="6666" max="6666" width="8.85546875" style="44" customWidth="1"/>
    <col min="6667" max="6667" width="17.7109375" style="44" customWidth="1"/>
    <col min="6668" max="6668" width="4" style="44" customWidth="1"/>
    <col min="6669" max="6913" width="11.42578125" style="44"/>
    <col min="6914" max="6914" width="2.140625" style="44" customWidth="1"/>
    <col min="6915" max="6915" width="11.85546875" style="44" customWidth="1"/>
    <col min="6916" max="6916" width="9.85546875" style="44" customWidth="1"/>
    <col min="6917" max="6917" width="10.7109375" style="44" customWidth="1"/>
    <col min="6918" max="6918" width="8.5703125" style="44" customWidth="1"/>
    <col min="6919" max="6919" width="0" style="44" hidden="1" customWidth="1"/>
    <col min="6920" max="6920" width="13.140625" style="44" customWidth="1"/>
    <col min="6921" max="6921" width="5.42578125" style="44" customWidth="1"/>
    <col min="6922" max="6922" width="8.85546875" style="44" customWidth="1"/>
    <col min="6923" max="6923" width="17.7109375" style="44" customWidth="1"/>
    <col min="6924" max="6924" width="4" style="44" customWidth="1"/>
    <col min="6925" max="7169" width="11.42578125" style="44"/>
    <col min="7170" max="7170" width="2.140625" style="44" customWidth="1"/>
    <col min="7171" max="7171" width="11.85546875" style="44" customWidth="1"/>
    <col min="7172" max="7172" width="9.85546875" style="44" customWidth="1"/>
    <col min="7173" max="7173" width="10.7109375" style="44" customWidth="1"/>
    <col min="7174" max="7174" width="8.5703125" style="44" customWidth="1"/>
    <col min="7175" max="7175" width="0" style="44" hidden="1" customWidth="1"/>
    <col min="7176" max="7176" width="13.140625" style="44" customWidth="1"/>
    <col min="7177" max="7177" width="5.42578125" style="44" customWidth="1"/>
    <col min="7178" max="7178" width="8.85546875" style="44" customWidth="1"/>
    <col min="7179" max="7179" width="17.7109375" style="44" customWidth="1"/>
    <col min="7180" max="7180" width="4" style="44" customWidth="1"/>
    <col min="7181" max="7425" width="11.42578125" style="44"/>
    <col min="7426" max="7426" width="2.140625" style="44" customWidth="1"/>
    <col min="7427" max="7427" width="11.85546875" style="44" customWidth="1"/>
    <col min="7428" max="7428" width="9.85546875" style="44" customWidth="1"/>
    <col min="7429" max="7429" width="10.7109375" style="44" customWidth="1"/>
    <col min="7430" max="7430" width="8.5703125" style="44" customWidth="1"/>
    <col min="7431" max="7431" width="0" style="44" hidden="1" customWidth="1"/>
    <col min="7432" max="7432" width="13.140625" style="44" customWidth="1"/>
    <col min="7433" max="7433" width="5.42578125" style="44" customWidth="1"/>
    <col min="7434" max="7434" width="8.85546875" style="44" customWidth="1"/>
    <col min="7435" max="7435" width="17.7109375" style="44" customWidth="1"/>
    <col min="7436" max="7436" width="4" style="44" customWidth="1"/>
    <col min="7437" max="7681" width="11.42578125" style="44"/>
    <col min="7682" max="7682" width="2.140625" style="44" customWidth="1"/>
    <col min="7683" max="7683" width="11.85546875" style="44" customWidth="1"/>
    <col min="7684" max="7684" width="9.85546875" style="44" customWidth="1"/>
    <col min="7685" max="7685" width="10.7109375" style="44" customWidth="1"/>
    <col min="7686" max="7686" width="8.5703125" style="44" customWidth="1"/>
    <col min="7687" max="7687" width="0" style="44" hidden="1" customWidth="1"/>
    <col min="7688" max="7688" width="13.140625" style="44" customWidth="1"/>
    <col min="7689" max="7689" width="5.42578125" style="44" customWidth="1"/>
    <col min="7690" max="7690" width="8.85546875" style="44" customWidth="1"/>
    <col min="7691" max="7691" width="17.7109375" style="44" customWidth="1"/>
    <col min="7692" max="7692" width="4" style="44" customWidth="1"/>
    <col min="7693" max="7937" width="11.42578125" style="44"/>
    <col min="7938" max="7938" width="2.140625" style="44" customWidth="1"/>
    <col min="7939" max="7939" width="11.85546875" style="44" customWidth="1"/>
    <col min="7940" max="7940" width="9.85546875" style="44" customWidth="1"/>
    <col min="7941" max="7941" width="10.7109375" style="44" customWidth="1"/>
    <col min="7942" max="7942" width="8.5703125" style="44" customWidth="1"/>
    <col min="7943" max="7943" width="0" style="44" hidden="1" customWidth="1"/>
    <col min="7944" max="7944" width="13.140625" style="44" customWidth="1"/>
    <col min="7945" max="7945" width="5.42578125" style="44" customWidth="1"/>
    <col min="7946" max="7946" width="8.85546875" style="44" customWidth="1"/>
    <col min="7947" max="7947" width="17.7109375" style="44" customWidth="1"/>
    <col min="7948" max="7948" width="4" style="44" customWidth="1"/>
    <col min="7949" max="8193" width="11.42578125" style="44"/>
    <col min="8194" max="8194" width="2.140625" style="44" customWidth="1"/>
    <col min="8195" max="8195" width="11.85546875" style="44" customWidth="1"/>
    <col min="8196" max="8196" width="9.85546875" style="44" customWidth="1"/>
    <col min="8197" max="8197" width="10.7109375" style="44" customWidth="1"/>
    <col min="8198" max="8198" width="8.5703125" style="44" customWidth="1"/>
    <col min="8199" max="8199" width="0" style="44" hidden="1" customWidth="1"/>
    <col min="8200" max="8200" width="13.140625" style="44" customWidth="1"/>
    <col min="8201" max="8201" width="5.42578125" style="44" customWidth="1"/>
    <col min="8202" max="8202" width="8.85546875" style="44" customWidth="1"/>
    <col min="8203" max="8203" width="17.7109375" style="44" customWidth="1"/>
    <col min="8204" max="8204" width="4" style="44" customWidth="1"/>
    <col min="8205" max="8449" width="11.42578125" style="44"/>
    <col min="8450" max="8450" width="2.140625" style="44" customWidth="1"/>
    <col min="8451" max="8451" width="11.85546875" style="44" customWidth="1"/>
    <col min="8452" max="8452" width="9.85546875" style="44" customWidth="1"/>
    <col min="8453" max="8453" width="10.7109375" style="44" customWidth="1"/>
    <col min="8454" max="8454" width="8.5703125" style="44" customWidth="1"/>
    <col min="8455" max="8455" width="0" style="44" hidden="1" customWidth="1"/>
    <col min="8456" max="8456" width="13.140625" style="44" customWidth="1"/>
    <col min="8457" max="8457" width="5.42578125" style="44" customWidth="1"/>
    <col min="8458" max="8458" width="8.85546875" style="44" customWidth="1"/>
    <col min="8459" max="8459" width="17.7109375" style="44" customWidth="1"/>
    <col min="8460" max="8460" width="4" style="44" customWidth="1"/>
    <col min="8461" max="8705" width="11.42578125" style="44"/>
    <col min="8706" max="8706" width="2.140625" style="44" customWidth="1"/>
    <col min="8707" max="8707" width="11.85546875" style="44" customWidth="1"/>
    <col min="8708" max="8708" width="9.85546875" style="44" customWidth="1"/>
    <col min="8709" max="8709" width="10.7109375" style="44" customWidth="1"/>
    <col min="8710" max="8710" width="8.5703125" style="44" customWidth="1"/>
    <col min="8711" max="8711" width="0" style="44" hidden="1" customWidth="1"/>
    <col min="8712" max="8712" width="13.140625" style="44" customWidth="1"/>
    <col min="8713" max="8713" width="5.42578125" style="44" customWidth="1"/>
    <col min="8714" max="8714" width="8.85546875" style="44" customWidth="1"/>
    <col min="8715" max="8715" width="17.7109375" style="44" customWidth="1"/>
    <col min="8716" max="8716" width="4" style="44" customWidth="1"/>
    <col min="8717" max="8961" width="11.42578125" style="44"/>
    <col min="8962" max="8962" width="2.140625" style="44" customWidth="1"/>
    <col min="8963" max="8963" width="11.85546875" style="44" customWidth="1"/>
    <col min="8964" max="8964" width="9.85546875" style="44" customWidth="1"/>
    <col min="8965" max="8965" width="10.7109375" style="44" customWidth="1"/>
    <col min="8966" max="8966" width="8.5703125" style="44" customWidth="1"/>
    <col min="8967" max="8967" width="0" style="44" hidden="1" customWidth="1"/>
    <col min="8968" max="8968" width="13.140625" style="44" customWidth="1"/>
    <col min="8969" max="8969" width="5.42578125" style="44" customWidth="1"/>
    <col min="8970" max="8970" width="8.85546875" style="44" customWidth="1"/>
    <col min="8971" max="8971" width="17.7109375" style="44" customWidth="1"/>
    <col min="8972" max="8972" width="4" style="44" customWidth="1"/>
    <col min="8973" max="9217" width="11.42578125" style="44"/>
    <col min="9218" max="9218" width="2.140625" style="44" customWidth="1"/>
    <col min="9219" max="9219" width="11.85546875" style="44" customWidth="1"/>
    <col min="9220" max="9220" width="9.85546875" style="44" customWidth="1"/>
    <col min="9221" max="9221" width="10.7109375" style="44" customWidth="1"/>
    <col min="9222" max="9222" width="8.5703125" style="44" customWidth="1"/>
    <col min="9223" max="9223" width="0" style="44" hidden="1" customWidth="1"/>
    <col min="9224" max="9224" width="13.140625" style="44" customWidth="1"/>
    <col min="9225" max="9225" width="5.42578125" style="44" customWidth="1"/>
    <col min="9226" max="9226" width="8.85546875" style="44" customWidth="1"/>
    <col min="9227" max="9227" width="17.7109375" style="44" customWidth="1"/>
    <col min="9228" max="9228" width="4" style="44" customWidth="1"/>
    <col min="9229" max="9473" width="11.42578125" style="44"/>
    <col min="9474" max="9474" width="2.140625" style="44" customWidth="1"/>
    <col min="9475" max="9475" width="11.85546875" style="44" customWidth="1"/>
    <col min="9476" max="9476" width="9.85546875" style="44" customWidth="1"/>
    <col min="9477" max="9477" width="10.7109375" style="44" customWidth="1"/>
    <col min="9478" max="9478" width="8.5703125" style="44" customWidth="1"/>
    <col min="9479" max="9479" width="0" style="44" hidden="1" customWidth="1"/>
    <col min="9480" max="9480" width="13.140625" style="44" customWidth="1"/>
    <col min="9481" max="9481" width="5.42578125" style="44" customWidth="1"/>
    <col min="9482" max="9482" width="8.85546875" style="44" customWidth="1"/>
    <col min="9483" max="9483" width="17.7109375" style="44" customWidth="1"/>
    <col min="9484" max="9484" width="4" style="44" customWidth="1"/>
    <col min="9485" max="9729" width="11.42578125" style="44"/>
    <col min="9730" max="9730" width="2.140625" style="44" customWidth="1"/>
    <col min="9731" max="9731" width="11.85546875" style="44" customWidth="1"/>
    <col min="9732" max="9732" width="9.85546875" style="44" customWidth="1"/>
    <col min="9733" max="9733" width="10.7109375" style="44" customWidth="1"/>
    <col min="9734" max="9734" width="8.5703125" style="44" customWidth="1"/>
    <col min="9735" max="9735" width="0" style="44" hidden="1" customWidth="1"/>
    <col min="9736" max="9736" width="13.140625" style="44" customWidth="1"/>
    <col min="9737" max="9737" width="5.42578125" style="44" customWidth="1"/>
    <col min="9738" max="9738" width="8.85546875" style="44" customWidth="1"/>
    <col min="9739" max="9739" width="17.7109375" style="44" customWidth="1"/>
    <col min="9740" max="9740" width="4" style="44" customWidth="1"/>
    <col min="9741" max="9985" width="11.42578125" style="44"/>
    <col min="9986" max="9986" width="2.140625" style="44" customWidth="1"/>
    <col min="9987" max="9987" width="11.85546875" style="44" customWidth="1"/>
    <col min="9988" max="9988" width="9.85546875" style="44" customWidth="1"/>
    <col min="9989" max="9989" width="10.7109375" style="44" customWidth="1"/>
    <col min="9990" max="9990" width="8.5703125" style="44" customWidth="1"/>
    <col min="9991" max="9991" width="0" style="44" hidden="1" customWidth="1"/>
    <col min="9992" max="9992" width="13.140625" style="44" customWidth="1"/>
    <col min="9993" max="9993" width="5.42578125" style="44" customWidth="1"/>
    <col min="9994" max="9994" width="8.85546875" style="44" customWidth="1"/>
    <col min="9995" max="9995" width="17.7109375" style="44" customWidth="1"/>
    <col min="9996" max="9996" width="4" style="44" customWidth="1"/>
    <col min="9997" max="10241" width="11.42578125" style="44"/>
    <col min="10242" max="10242" width="2.140625" style="44" customWidth="1"/>
    <col min="10243" max="10243" width="11.85546875" style="44" customWidth="1"/>
    <col min="10244" max="10244" width="9.85546875" style="44" customWidth="1"/>
    <col min="10245" max="10245" width="10.7109375" style="44" customWidth="1"/>
    <col min="10246" max="10246" width="8.5703125" style="44" customWidth="1"/>
    <col min="10247" max="10247" width="0" style="44" hidden="1" customWidth="1"/>
    <col min="10248" max="10248" width="13.140625" style="44" customWidth="1"/>
    <col min="10249" max="10249" width="5.42578125" style="44" customWidth="1"/>
    <col min="10250" max="10250" width="8.85546875" style="44" customWidth="1"/>
    <col min="10251" max="10251" width="17.7109375" style="44" customWidth="1"/>
    <col min="10252" max="10252" width="4" style="44" customWidth="1"/>
    <col min="10253" max="10497" width="11.42578125" style="44"/>
    <col min="10498" max="10498" width="2.140625" style="44" customWidth="1"/>
    <col min="10499" max="10499" width="11.85546875" style="44" customWidth="1"/>
    <col min="10500" max="10500" width="9.85546875" style="44" customWidth="1"/>
    <col min="10501" max="10501" width="10.7109375" style="44" customWidth="1"/>
    <col min="10502" max="10502" width="8.5703125" style="44" customWidth="1"/>
    <col min="10503" max="10503" width="0" style="44" hidden="1" customWidth="1"/>
    <col min="10504" max="10504" width="13.140625" style="44" customWidth="1"/>
    <col min="10505" max="10505" width="5.42578125" style="44" customWidth="1"/>
    <col min="10506" max="10506" width="8.85546875" style="44" customWidth="1"/>
    <col min="10507" max="10507" width="17.7109375" style="44" customWidth="1"/>
    <col min="10508" max="10508" width="4" style="44" customWidth="1"/>
    <col min="10509" max="10753" width="11.42578125" style="44"/>
    <col min="10754" max="10754" width="2.140625" style="44" customWidth="1"/>
    <col min="10755" max="10755" width="11.85546875" style="44" customWidth="1"/>
    <col min="10756" max="10756" width="9.85546875" style="44" customWidth="1"/>
    <col min="10757" max="10757" width="10.7109375" style="44" customWidth="1"/>
    <col min="10758" max="10758" width="8.5703125" style="44" customWidth="1"/>
    <col min="10759" max="10759" width="0" style="44" hidden="1" customWidth="1"/>
    <col min="10760" max="10760" width="13.140625" style="44" customWidth="1"/>
    <col min="10761" max="10761" width="5.42578125" style="44" customWidth="1"/>
    <col min="10762" max="10762" width="8.85546875" style="44" customWidth="1"/>
    <col min="10763" max="10763" width="17.7109375" style="44" customWidth="1"/>
    <col min="10764" max="10764" width="4" style="44" customWidth="1"/>
    <col min="10765" max="11009" width="11.42578125" style="44"/>
    <col min="11010" max="11010" width="2.140625" style="44" customWidth="1"/>
    <col min="11011" max="11011" width="11.85546875" style="44" customWidth="1"/>
    <col min="11012" max="11012" width="9.85546875" style="44" customWidth="1"/>
    <col min="11013" max="11013" width="10.7109375" style="44" customWidth="1"/>
    <col min="11014" max="11014" width="8.5703125" style="44" customWidth="1"/>
    <col min="11015" max="11015" width="0" style="44" hidden="1" customWidth="1"/>
    <col min="11016" max="11016" width="13.140625" style="44" customWidth="1"/>
    <col min="11017" max="11017" width="5.42578125" style="44" customWidth="1"/>
    <col min="11018" max="11018" width="8.85546875" style="44" customWidth="1"/>
    <col min="11019" max="11019" width="17.7109375" style="44" customWidth="1"/>
    <col min="11020" max="11020" width="4" style="44" customWidth="1"/>
    <col min="11021" max="11265" width="11.42578125" style="44"/>
    <col min="11266" max="11266" width="2.140625" style="44" customWidth="1"/>
    <col min="11267" max="11267" width="11.85546875" style="44" customWidth="1"/>
    <col min="11268" max="11268" width="9.85546875" style="44" customWidth="1"/>
    <col min="11269" max="11269" width="10.7109375" style="44" customWidth="1"/>
    <col min="11270" max="11270" width="8.5703125" style="44" customWidth="1"/>
    <col min="11271" max="11271" width="0" style="44" hidden="1" customWidth="1"/>
    <col min="11272" max="11272" width="13.140625" style="44" customWidth="1"/>
    <col min="11273" max="11273" width="5.42578125" style="44" customWidth="1"/>
    <col min="11274" max="11274" width="8.85546875" style="44" customWidth="1"/>
    <col min="11275" max="11275" width="17.7109375" style="44" customWidth="1"/>
    <col min="11276" max="11276" width="4" style="44" customWidth="1"/>
    <col min="11277" max="11521" width="11.42578125" style="44"/>
    <col min="11522" max="11522" width="2.140625" style="44" customWidth="1"/>
    <col min="11523" max="11523" width="11.85546875" style="44" customWidth="1"/>
    <col min="11524" max="11524" width="9.85546875" style="44" customWidth="1"/>
    <col min="11525" max="11525" width="10.7109375" style="44" customWidth="1"/>
    <col min="11526" max="11526" width="8.5703125" style="44" customWidth="1"/>
    <col min="11527" max="11527" width="0" style="44" hidden="1" customWidth="1"/>
    <col min="11528" max="11528" width="13.140625" style="44" customWidth="1"/>
    <col min="11529" max="11529" width="5.42578125" style="44" customWidth="1"/>
    <col min="11530" max="11530" width="8.85546875" style="44" customWidth="1"/>
    <col min="11531" max="11531" width="17.7109375" style="44" customWidth="1"/>
    <col min="11532" max="11532" width="4" style="44" customWidth="1"/>
    <col min="11533" max="11777" width="11.42578125" style="44"/>
    <col min="11778" max="11778" width="2.140625" style="44" customWidth="1"/>
    <col min="11779" max="11779" width="11.85546875" style="44" customWidth="1"/>
    <col min="11780" max="11780" width="9.85546875" style="44" customWidth="1"/>
    <col min="11781" max="11781" width="10.7109375" style="44" customWidth="1"/>
    <col min="11782" max="11782" width="8.5703125" style="44" customWidth="1"/>
    <col min="11783" max="11783" width="0" style="44" hidden="1" customWidth="1"/>
    <col min="11784" max="11784" width="13.140625" style="44" customWidth="1"/>
    <col min="11785" max="11785" width="5.42578125" style="44" customWidth="1"/>
    <col min="11786" max="11786" width="8.85546875" style="44" customWidth="1"/>
    <col min="11787" max="11787" width="17.7109375" style="44" customWidth="1"/>
    <col min="11788" max="11788" width="4" style="44" customWidth="1"/>
    <col min="11789" max="12033" width="11.42578125" style="44"/>
    <col min="12034" max="12034" width="2.140625" style="44" customWidth="1"/>
    <col min="12035" max="12035" width="11.85546875" style="44" customWidth="1"/>
    <col min="12036" max="12036" width="9.85546875" style="44" customWidth="1"/>
    <col min="12037" max="12037" width="10.7109375" style="44" customWidth="1"/>
    <col min="12038" max="12038" width="8.5703125" style="44" customWidth="1"/>
    <col min="12039" max="12039" width="0" style="44" hidden="1" customWidth="1"/>
    <col min="12040" max="12040" width="13.140625" style="44" customWidth="1"/>
    <col min="12041" max="12041" width="5.42578125" style="44" customWidth="1"/>
    <col min="12042" max="12042" width="8.85546875" style="44" customWidth="1"/>
    <col min="12043" max="12043" width="17.7109375" style="44" customWidth="1"/>
    <col min="12044" max="12044" width="4" style="44" customWidth="1"/>
    <col min="12045" max="12289" width="11.42578125" style="44"/>
    <col min="12290" max="12290" width="2.140625" style="44" customWidth="1"/>
    <col min="12291" max="12291" width="11.85546875" style="44" customWidth="1"/>
    <col min="12292" max="12292" width="9.85546875" style="44" customWidth="1"/>
    <col min="12293" max="12293" width="10.7109375" style="44" customWidth="1"/>
    <col min="12294" max="12294" width="8.5703125" style="44" customWidth="1"/>
    <col min="12295" max="12295" width="0" style="44" hidden="1" customWidth="1"/>
    <col min="12296" max="12296" width="13.140625" style="44" customWidth="1"/>
    <col min="12297" max="12297" width="5.42578125" style="44" customWidth="1"/>
    <col min="12298" max="12298" width="8.85546875" style="44" customWidth="1"/>
    <col min="12299" max="12299" width="17.7109375" style="44" customWidth="1"/>
    <col min="12300" max="12300" width="4" style="44" customWidth="1"/>
    <col min="12301" max="12545" width="11.42578125" style="44"/>
    <col min="12546" max="12546" width="2.140625" style="44" customWidth="1"/>
    <col min="12547" max="12547" width="11.85546875" style="44" customWidth="1"/>
    <col min="12548" max="12548" width="9.85546875" style="44" customWidth="1"/>
    <col min="12549" max="12549" width="10.7109375" style="44" customWidth="1"/>
    <col min="12550" max="12550" width="8.5703125" style="44" customWidth="1"/>
    <col min="12551" max="12551" width="0" style="44" hidden="1" customWidth="1"/>
    <col min="12552" max="12552" width="13.140625" style="44" customWidth="1"/>
    <col min="12553" max="12553" width="5.42578125" style="44" customWidth="1"/>
    <col min="12554" max="12554" width="8.85546875" style="44" customWidth="1"/>
    <col min="12555" max="12555" width="17.7109375" style="44" customWidth="1"/>
    <col min="12556" max="12556" width="4" style="44" customWidth="1"/>
    <col min="12557" max="12801" width="11.42578125" style="44"/>
    <col min="12802" max="12802" width="2.140625" style="44" customWidth="1"/>
    <col min="12803" max="12803" width="11.85546875" style="44" customWidth="1"/>
    <col min="12804" max="12804" width="9.85546875" style="44" customWidth="1"/>
    <col min="12805" max="12805" width="10.7109375" style="44" customWidth="1"/>
    <col min="12806" max="12806" width="8.5703125" style="44" customWidth="1"/>
    <col min="12807" max="12807" width="0" style="44" hidden="1" customWidth="1"/>
    <col min="12808" max="12808" width="13.140625" style="44" customWidth="1"/>
    <col min="12809" max="12809" width="5.42578125" style="44" customWidth="1"/>
    <col min="12810" max="12810" width="8.85546875" style="44" customWidth="1"/>
    <col min="12811" max="12811" width="17.7109375" style="44" customWidth="1"/>
    <col min="12812" max="12812" width="4" style="44" customWidth="1"/>
    <col min="12813" max="13057" width="11.42578125" style="44"/>
    <col min="13058" max="13058" width="2.140625" style="44" customWidth="1"/>
    <col min="13059" max="13059" width="11.85546875" style="44" customWidth="1"/>
    <col min="13060" max="13060" width="9.85546875" style="44" customWidth="1"/>
    <col min="13061" max="13061" width="10.7109375" style="44" customWidth="1"/>
    <col min="13062" max="13062" width="8.5703125" style="44" customWidth="1"/>
    <col min="13063" max="13063" width="0" style="44" hidden="1" customWidth="1"/>
    <col min="13064" max="13064" width="13.140625" style="44" customWidth="1"/>
    <col min="13065" max="13065" width="5.42578125" style="44" customWidth="1"/>
    <col min="13066" max="13066" width="8.85546875" style="44" customWidth="1"/>
    <col min="13067" max="13067" width="17.7109375" style="44" customWidth="1"/>
    <col min="13068" max="13068" width="4" style="44" customWidth="1"/>
    <col min="13069" max="13313" width="11.42578125" style="44"/>
    <col min="13314" max="13314" width="2.140625" style="44" customWidth="1"/>
    <col min="13315" max="13315" width="11.85546875" style="44" customWidth="1"/>
    <col min="13316" max="13316" width="9.85546875" style="44" customWidth="1"/>
    <col min="13317" max="13317" width="10.7109375" style="44" customWidth="1"/>
    <col min="13318" max="13318" width="8.5703125" style="44" customWidth="1"/>
    <col min="13319" max="13319" width="0" style="44" hidden="1" customWidth="1"/>
    <col min="13320" max="13320" width="13.140625" style="44" customWidth="1"/>
    <col min="13321" max="13321" width="5.42578125" style="44" customWidth="1"/>
    <col min="13322" max="13322" width="8.85546875" style="44" customWidth="1"/>
    <col min="13323" max="13323" width="17.7109375" style="44" customWidth="1"/>
    <col min="13324" max="13324" width="4" style="44" customWidth="1"/>
    <col min="13325" max="13569" width="11.42578125" style="44"/>
    <col min="13570" max="13570" width="2.140625" style="44" customWidth="1"/>
    <col min="13571" max="13571" width="11.85546875" style="44" customWidth="1"/>
    <col min="13572" max="13572" width="9.85546875" style="44" customWidth="1"/>
    <col min="13573" max="13573" width="10.7109375" style="44" customWidth="1"/>
    <col min="13574" max="13574" width="8.5703125" style="44" customWidth="1"/>
    <col min="13575" max="13575" width="0" style="44" hidden="1" customWidth="1"/>
    <col min="13576" max="13576" width="13.140625" style="44" customWidth="1"/>
    <col min="13577" max="13577" width="5.42578125" style="44" customWidth="1"/>
    <col min="13578" max="13578" width="8.85546875" style="44" customWidth="1"/>
    <col min="13579" max="13579" width="17.7109375" style="44" customWidth="1"/>
    <col min="13580" max="13580" width="4" style="44" customWidth="1"/>
    <col min="13581" max="13825" width="11.42578125" style="44"/>
    <col min="13826" max="13826" width="2.140625" style="44" customWidth="1"/>
    <col min="13827" max="13827" width="11.85546875" style="44" customWidth="1"/>
    <col min="13828" max="13828" width="9.85546875" style="44" customWidth="1"/>
    <col min="13829" max="13829" width="10.7109375" style="44" customWidth="1"/>
    <col min="13830" max="13830" width="8.5703125" style="44" customWidth="1"/>
    <col min="13831" max="13831" width="0" style="44" hidden="1" customWidth="1"/>
    <col min="13832" max="13832" width="13.140625" style="44" customWidth="1"/>
    <col min="13833" max="13833" width="5.42578125" style="44" customWidth="1"/>
    <col min="13834" max="13834" width="8.85546875" style="44" customWidth="1"/>
    <col min="13835" max="13835" width="17.7109375" style="44" customWidth="1"/>
    <col min="13836" max="13836" width="4" style="44" customWidth="1"/>
    <col min="13837" max="14081" width="11.42578125" style="44"/>
    <col min="14082" max="14082" width="2.140625" style="44" customWidth="1"/>
    <col min="14083" max="14083" width="11.85546875" style="44" customWidth="1"/>
    <col min="14084" max="14084" width="9.85546875" style="44" customWidth="1"/>
    <col min="14085" max="14085" width="10.7109375" style="44" customWidth="1"/>
    <col min="14086" max="14086" width="8.5703125" style="44" customWidth="1"/>
    <col min="14087" max="14087" width="0" style="44" hidden="1" customWidth="1"/>
    <col min="14088" max="14088" width="13.140625" style="44" customWidth="1"/>
    <col min="14089" max="14089" width="5.42578125" style="44" customWidth="1"/>
    <col min="14090" max="14090" width="8.85546875" style="44" customWidth="1"/>
    <col min="14091" max="14091" width="17.7109375" style="44" customWidth="1"/>
    <col min="14092" max="14092" width="4" style="44" customWidth="1"/>
    <col min="14093" max="14337" width="11.42578125" style="44"/>
    <col min="14338" max="14338" width="2.140625" style="44" customWidth="1"/>
    <col min="14339" max="14339" width="11.85546875" style="44" customWidth="1"/>
    <col min="14340" max="14340" width="9.85546875" style="44" customWidth="1"/>
    <col min="14341" max="14341" width="10.7109375" style="44" customWidth="1"/>
    <col min="14342" max="14342" width="8.5703125" style="44" customWidth="1"/>
    <col min="14343" max="14343" width="0" style="44" hidden="1" customWidth="1"/>
    <col min="14344" max="14344" width="13.140625" style="44" customWidth="1"/>
    <col min="14345" max="14345" width="5.42578125" style="44" customWidth="1"/>
    <col min="14346" max="14346" width="8.85546875" style="44" customWidth="1"/>
    <col min="14347" max="14347" width="17.7109375" style="44" customWidth="1"/>
    <col min="14348" max="14348" width="4" style="44" customWidth="1"/>
    <col min="14349" max="14593" width="11.42578125" style="44"/>
    <col min="14594" max="14594" width="2.140625" style="44" customWidth="1"/>
    <col min="14595" max="14595" width="11.85546875" style="44" customWidth="1"/>
    <col min="14596" max="14596" width="9.85546875" style="44" customWidth="1"/>
    <col min="14597" max="14597" width="10.7109375" style="44" customWidth="1"/>
    <col min="14598" max="14598" width="8.5703125" style="44" customWidth="1"/>
    <col min="14599" max="14599" width="0" style="44" hidden="1" customWidth="1"/>
    <col min="14600" max="14600" width="13.140625" style="44" customWidth="1"/>
    <col min="14601" max="14601" width="5.42578125" style="44" customWidth="1"/>
    <col min="14602" max="14602" width="8.85546875" style="44" customWidth="1"/>
    <col min="14603" max="14603" width="17.7109375" style="44" customWidth="1"/>
    <col min="14604" max="14604" width="4" style="44" customWidth="1"/>
    <col min="14605" max="14849" width="11.42578125" style="44"/>
    <col min="14850" max="14850" width="2.140625" style="44" customWidth="1"/>
    <col min="14851" max="14851" width="11.85546875" style="44" customWidth="1"/>
    <col min="14852" max="14852" width="9.85546875" style="44" customWidth="1"/>
    <col min="14853" max="14853" width="10.7109375" style="44" customWidth="1"/>
    <col min="14854" max="14854" width="8.5703125" style="44" customWidth="1"/>
    <col min="14855" max="14855" width="0" style="44" hidden="1" customWidth="1"/>
    <col min="14856" max="14856" width="13.140625" style="44" customWidth="1"/>
    <col min="14857" max="14857" width="5.42578125" style="44" customWidth="1"/>
    <col min="14858" max="14858" width="8.85546875" style="44" customWidth="1"/>
    <col min="14859" max="14859" width="17.7109375" style="44" customWidth="1"/>
    <col min="14860" max="14860" width="4" style="44" customWidth="1"/>
    <col min="14861" max="15105" width="11.42578125" style="44"/>
    <col min="15106" max="15106" width="2.140625" style="44" customWidth="1"/>
    <col min="15107" max="15107" width="11.85546875" style="44" customWidth="1"/>
    <col min="15108" max="15108" width="9.85546875" style="44" customWidth="1"/>
    <col min="15109" max="15109" width="10.7109375" style="44" customWidth="1"/>
    <col min="15110" max="15110" width="8.5703125" style="44" customWidth="1"/>
    <col min="15111" max="15111" width="0" style="44" hidden="1" customWidth="1"/>
    <col min="15112" max="15112" width="13.140625" style="44" customWidth="1"/>
    <col min="15113" max="15113" width="5.42578125" style="44" customWidth="1"/>
    <col min="15114" max="15114" width="8.85546875" style="44" customWidth="1"/>
    <col min="15115" max="15115" width="17.7109375" style="44" customWidth="1"/>
    <col min="15116" max="15116" width="4" style="44" customWidth="1"/>
    <col min="15117" max="15361" width="11.42578125" style="44"/>
    <col min="15362" max="15362" width="2.140625" style="44" customWidth="1"/>
    <col min="15363" max="15363" width="11.85546875" style="44" customWidth="1"/>
    <col min="15364" max="15364" width="9.85546875" style="44" customWidth="1"/>
    <col min="15365" max="15365" width="10.7109375" style="44" customWidth="1"/>
    <col min="15366" max="15366" width="8.5703125" style="44" customWidth="1"/>
    <col min="15367" max="15367" width="0" style="44" hidden="1" customWidth="1"/>
    <col min="15368" max="15368" width="13.140625" style="44" customWidth="1"/>
    <col min="15369" max="15369" width="5.42578125" style="44" customWidth="1"/>
    <col min="15370" max="15370" width="8.85546875" style="44" customWidth="1"/>
    <col min="15371" max="15371" width="17.7109375" style="44" customWidth="1"/>
    <col min="15372" max="15372" width="4" style="44" customWidth="1"/>
    <col min="15373" max="15617" width="11.42578125" style="44"/>
    <col min="15618" max="15618" width="2.140625" style="44" customWidth="1"/>
    <col min="15619" max="15619" width="11.85546875" style="44" customWidth="1"/>
    <col min="15620" max="15620" width="9.85546875" style="44" customWidth="1"/>
    <col min="15621" max="15621" width="10.7109375" style="44" customWidth="1"/>
    <col min="15622" max="15622" width="8.5703125" style="44" customWidth="1"/>
    <col min="15623" max="15623" width="0" style="44" hidden="1" customWidth="1"/>
    <col min="15624" max="15624" width="13.140625" style="44" customWidth="1"/>
    <col min="15625" max="15625" width="5.42578125" style="44" customWidth="1"/>
    <col min="15626" max="15626" width="8.85546875" style="44" customWidth="1"/>
    <col min="15627" max="15627" width="17.7109375" style="44" customWidth="1"/>
    <col min="15628" max="15628" width="4" style="44" customWidth="1"/>
    <col min="15629" max="15873" width="11.42578125" style="44"/>
    <col min="15874" max="15874" width="2.140625" style="44" customWidth="1"/>
    <col min="15875" max="15875" width="11.85546875" style="44" customWidth="1"/>
    <col min="15876" max="15876" width="9.85546875" style="44" customWidth="1"/>
    <col min="15877" max="15877" width="10.7109375" style="44" customWidth="1"/>
    <col min="15878" max="15878" width="8.5703125" style="44" customWidth="1"/>
    <col min="15879" max="15879" width="0" style="44" hidden="1" customWidth="1"/>
    <col min="15880" max="15880" width="13.140625" style="44" customWidth="1"/>
    <col min="15881" max="15881" width="5.42578125" style="44" customWidth="1"/>
    <col min="15882" max="15882" width="8.85546875" style="44" customWidth="1"/>
    <col min="15883" max="15883" width="17.7109375" style="44" customWidth="1"/>
    <col min="15884" max="15884" width="4" style="44" customWidth="1"/>
    <col min="15885" max="16129" width="11.42578125" style="44"/>
    <col min="16130" max="16130" width="2.140625" style="44" customWidth="1"/>
    <col min="16131" max="16131" width="11.85546875" style="44" customWidth="1"/>
    <col min="16132" max="16132" width="9.85546875" style="44" customWidth="1"/>
    <col min="16133" max="16133" width="10.7109375" style="44" customWidth="1"/>
    <col min="16134" max="16134" width="8.5703125" style="44" customWidth="1"/>
    <col min="16135" max="16135" width="0" style="44" hidden="1" customWidth="1"/>
    <col min="16136" max="16136" width="13.140625" style="44" customWidth="1"/>
    <col min="16137" max="16137" width="5.42578125" style="44" customWidth="1"/>
    <col min="16138" max="16138" width="8.85546875" style="44" customWidth="1"/>
    <col min="16139" max="16139" width="17.7109375" style="44" customWidth="1"/>
    <col min="16140" max="16140" width="4" style="44" customWidth="1"/>
    <col min="16141" max="16384" width="11.42578125" style="44"/>
  </cols>
  <sheetData>
    <row r="1" spans="3:13" x14ac:dyDescent="0.25">
      <c r="K1" s="45"/>
    </row>
    <row r="2" spans="3:13" ht="14.25" customHeight="1" x14ac:dyDescent="0.25">
      <c r="C2" s="46"/>
      <c r="D2" s="47"/>
      <c r="E2" s="47"/>
      <c r="F2" s="47"/>
      <c r="G2" s="47"/>
      <c r="H2" s="47"/>
      <c r="I2" s="47"/>
      <c r="J2" s="47"/>
      <c r="K2" s="48"/>
      <c r="L2" s="47"/>
      <c r="M2" s="49"/>
    </row>
    <row r="3" spans="3:13" ht="14.25" customHeight="1" x14ac:dyDescent="0.25">
      <c r="C3" s="50"/>
      <c r="D3" s="51"/>
      <c r="E3" s="51"/>
      <c r="F3" s="51"/>
      <c r="G3" s="51"/>
      <c r="H3" s="51"/>
      <c r="I3" s="51"/>
      <c r="J3" s="51"/>
      <c r="K3" s="45"/>
      <c r="M3" s="52"/>
    </row>
    <row r="4" spans="3:13" ht="13.5" customHeight="1" x14ac:dyDescent="0.25">
      <c r="C4" s="50"/>
      <c r="D4" s="51"/>
      <c r="E4" s="51"/>
      <c r="F4" s="51"/>
      <c r="G4" s="51"/>
      <c r="H4" s="51"/>
      <c r="I4" s="51"/>
      <c r="J4" s="51"/>
      <c r="K4" s="45"/>
      <c r="M4" s="52"/>
    </row>
    <row r="5" spans="3:13" ht="14.25" customHeight="1" x14ac:dyDescent="0.25">
      <c r="C5" s="50"/>
      <c r="D5" s="51"/>
      <c r="E5" s="51"/>
      <c r="F5" s="51"/>
      <c r="G5" s="51"/>
      <c r="H5" s="51"/>
      <c r="I5" s="51"/>
      <c r="J5" s="51"/>
      <c r="K5" s="45"/>
      <c r="M5" s="52"/>
    </row>
    <row r="6" spans="3:13" ht="18.75" x14ac:dyDescent="0.3">
      <c r="C6" s="137" t="s">
        <v>266</v>
      </c>
      <c r="D6" s="138"/>
      <c r="E6" s="138"/>
      <c r="F6" s="138"/>
      <c r="G6" s="138"/>
      <c r="H6" s="138"/>
      <c r="I6" s="138"/>
      <c r="J6" s="138"/>
      <c r="K6" s="138"/>
      <c r="L6" s="138"/>
      <c r="M6" s="52"/>
    </row>
    <row r="7" spans="3:13" x14ac:dyDescent="0.25">
      <c r="C7" s="139" t="s">
        <v>267</v>
      </c>
      <c r="D7" s="140"/>
      <c r="E7" s="140"/>
      <c r="F7" s="140"/>
      <c r="G7" s="140"/>
      <c r="H7" s="140"/>
      <c r="I7" s="140"/>
      <c r="J7" s="140"/>
      <c r="K7" s="140"/>
      <c r="L7" s="140"/>
      <c r="M7" s="52"/>
    </row>
    <row r="8" spans="3:13" x14ac:dyDescent="0.25">
      <c r="C8" s="141" t="s">
        <v>268</v>
      </c>
      <c r="D8" s="142"/>
      <c r="E8" s="142"/>
      <c r="F8" s="142"/>
      <c r="G8" s="142"/>
      <c r="H8" s="142"/>
      <c r="I8" s="142"/>
      <c r="J8" s="142"/>
      <c r="K8" s="142"/>
      <c r="L8" s="142"/>
      <c r="M8" s="52"/>
    </row>
    <row r="9" spans="3:13" ht="15" customHeight="1" x14ac:dyDescent="0.25">
      <c r="C9" s="53"/>
      <c r="D9" s="54"/>
      <c r="E9" s="54"/>
      <c r="F9" s="54"/>
      <c r="G9" s="54"/>
      <c r="H9" s="54"/>
      <c r="I9" s="54"/>
      <c r="J9" s="54"/>
      <c r="K9" s="55"/>
      <c r="L9" s="54"/>
      <c r="M9" s="52"/>
    </row>
    <row r="10" spans="3:13" x14ac:dyDescent="0.25">
      <c r="C10" s="53"/>
      <c r="D10" s="56" t="s">
        <v>269</v>
      </c>
      <c r="E10" s="143" t="e">
        <f>#REF!</f>
        <v>#REF!</v>
      </c>
      <c r="F10" s="143"/>
      <c r="G10" s="143"/>
      <c r="I10" s="56" t="s">
        <v>270</v>
      </c>
      <c r="J10" s="144" t="e">
        <f>#REF!</f>
        <v>#REF!</v>
      </c>
      <c r="K10" s="144"/>
      <c r="L10" s="144"/>
      <c r="M10" s="52"/>
    </row>
    <row r="11" spans="3:13" ht="4.5" customHeight="1" x14ac:dyDescent="0.25">
      <c r="C11" s="53"/>
      <c r="D11" s="56"/>
      <c r="E11" s="57"/>
      <c r="F11" s="58"/>
      <c r="G11" s="54"/>
      <c r="I11" s="56"/>
      <c r="J11" s="59"/>
      <c r="K11" s="60"/>
      <c r="L11" s="59"/>
      <c r="M11" s="52"/>
    </row>
    <row r="12" spans="3:13" ht="18.75" customHeight="1" x14ac:dyDescent="0.25">
      <c r="C12" s="61"/>
      <c r="D12" s="62" t="s">
        <v>271</v>
      </c>
      <c r="E12" s="63" t="e">
        <f>#REF!</f>
        <v>#REF!</v>
      </c>
      <c r="F12" s="64"/>
      <c r="G12" s="62" t="s">
        <v>272</v>
      </c>
      <c r="H12" s="63" t="e">
        <f>#REF!</f>
        <v>#REF!</v>
      </c>
      <c r="I12" s="62" t="s">
        <v>273</v>
      </c>
      <c r="J12" s="63" t="e">
        <f>#REF!</f>
        <v>#REF!</v>
      </c>
      <c r="K12" s="62" t="s">
        <v>274</v>
      </c>
      <c r="L12" s="63" t="e">
        <f>#REF!</f>
        <v>#REF!</v>
      </c>
      <c r="M12" s="52"/>
    </row>
    <row r="13" spans="3:13" ht="28.5" customHeight="1" x14ac:dyDescent="0.25">
      <c r="C13" s="61"/>
      <c r="D13" s="62"/>
      <c r="E13" s="65"/>
      <c r="F13" s="64"/>
      <c r="G13" s="62"/>
      <c r="H13" s="65"/>
      <c r="I13" s="62"/>
      <c r="J13" s="66"/>
      <c r="K13" s="62"/>
      <c r="L13" s="66"/>
      <c r="M13" s="52"/>
    </row>
    <row r="14" spans="3:13" ht="18.75" customHeight="1" x14ac:dyDescent="0.25">
      <c r="C14" s="61"/>
      <c r="D14" s="56" t="s">
        <v>275</v>
      </c>
      <c r="E14" s="132"/>
      <c r="F14" s="132"/>
      <c r="G14" s="132"/>
      <c r="H14" s="132"/>
      <c r="I14" s="136" t="s">
        <v>276</v>
      </c>
      <c r="J14" s="136"/>
      <c r="K14" s="67"/>
      <c r="L14" s="68"/>
      <c r="M14" s="52"/>
    </row>
    <row r="15" spans="3:13" ht="5.25" customHeight="1" x14ac:dyDescent="0.25">
      <c r="C15" s="61"/>
      <c r="D15" s="56"/>
      <c r="E15" s="69"/>
      <c r="F15" s="69"/>
      <c r="G15" s="69"/>
      <c r="H15" s="69"/>
      <c r="I15" s="56"/>
      <c r="J15" s="56"/>
      <c r="K15" s="70"/>
      <c r="L15" s="68"/>
      <c r="M15" s="52"/>
    </row>
    <row r="16" spans="3:13" ht="18.75" customHeight="1" x14ac:dyDescent="0.25">
      <c r="C16" s="61"/>
      <c r="D16" s="56" t="s">
        <v>277</v>
      </c>
      <c r="E16" s="132"/>
      <c r="F16" s="132"/>
      <c r="G16" s="132"/>
      <c r="H16" s="132"/>
      <c r="I16" s="133" t="s">
        <v>278</v>
      </c>
      <c r="J16" s="133"/>
      <c r="K16" s="72"/>
      <c r="L16" s="64"/>
      <c r="M16" s="52"/>
    </row>
    <row r="17" spans="3:16" ht="5.25" customHeight="1" x14ac:dyDescent="0.25">
      <c r="C17" s="61"/>
      <c r="D17" s="56"/>
      <c r="E17" s="73"/>
      <c r="F17" s="69"/>
      <c r="G17" s="73"/>
      <c r="H17" s="73"/>
      <c r="I17" s="71"/>
      <c r="J17" s="71"/>
      <c r="K17" s="74"/>
      <c r="L17" s="64"/>
      <c r="M17" s="52"/>
    </row>
    <row r="18" spans="3:16" ht="18.75" customHeight="1" x14ac:dyDescent="0.25">
      <c r="C18" s="61"/>
      <c r="E18" s="62" t="s">
        <v>279</v>
      </c>
      <c r="F18" s="67"/>
      <c r="G18" s="68"/>
      <c r="H18" s="75"/>
      <c r="I18" s="76"/>
      <c r="J18" s="76"/>
      <c r="K18" s="77"/>
      <c r="L18" s="64"/>
      <c r="M18" s="52"/>
      <c r="P18" s="78" t="s">
        <v>280</v>
      </c>
    </row>
    <row r="19" spans="3:16" ht="16.5" customHeight="1" x14ac:dyDescent="0.25">
      <c r="C19" s="61"/>
      <c r="D19" s="79"/>
      <c r="E19" s="79"/>
      <c r="F19" s="79"/>
      <c r="G19" s="79"/>
      <c r="H19" s="79"/>
      <c r="I19" s="80"/>
      <c r="J19" s="81"/>
      <c r="K19" s="82"/>
      <c r="L19" s="79"/>
      <c r="M19" s="52"/>
      <c r="O19" s="44" t="s">
        <v>281</v>
      </c>
      <c r="P19" s="78" t="s">
        <v>282</v>
      </c>
    </row>
    <row r="20" spans="3:16" x14ac:dyDescent="0.25">
      <c r="C20" s="61"/>
      <c r="K20" s="45"/>
      <c r="M20" s="52"/>
      <c r="O20" s="44" t="s">
        <v>283</v>
      </c>
      <c r="P20" s="78" t="s">
        <v>284</v>
      </c>
    </row>
    <row r="21" spans="3:16" ht="13.5" customHeight="1" x14ac:dyDescent="0.25">
      <c r="C21" s="61"/>
      <c r="K21" s="83" t="s">
        <v>285</v>
      </c>
      <c r="M21" s="52"/>
    </row>
    <row r="22" spans="3:16" x14ac:dyDescent="0.25">
      <c r="C22" s="61"/>
      <c r="D22" s="84" t="s">
        <v>286</v>
      </c>
      <c r="E22" s="84"/>
      <c r="F22" s="84"/>
      <c r="G22" s="84"/>
      <c r="H22" s="84"/>
      <c r="I22" s="134"/>
      <c r="J22" s="134"/>
      <c r="K22" s="86"/>
      <c r="L22" s="87"/>
      <c r="M22" s="52"/>
    </row>
    <row r="23" spans="3:16" ht="12.75" customHeight="1" x14ac:dyDescent="0.25">
      <c r="C23" s="61"/>
      <c r="D23" s="87"/>
      <c r="E23" s="87"/>
      <c r="F23" s="87"/>
      <c r="G23" s="87"/>
      <c r="H23" s="87"/>
      <c r="I23" s="87"/>
      <c r="J23" s="87"/>
      <c r="K23" s="86"/>
      <c r="L23" s="87"/>
      <c r="M23" s="52"/>
    </row>
    <row r="24" spans="3:16" ht="12.95" customHeight="1" x14ac:dyDescent="0.25">
      <c r="C24" s="61"/>
      <c r="D24" s="88" t="s">
        <v>287</v>
      </c>
      <c r="E24" s="88"/>
      <c r="F24" s="88"/>
      <c r="G24" s="88"/>
      <c r="H24" s="88"/>
      <c r="I24" s="87"/>
      <c r="J24" s="87"/>
      <c r="K24" s="86"/>
      <c r="L24" s="87"/>
      <c r="M24" s="52"/>
    </row>
    <row r="25" spans="3:16" ht="12.95" customHeight="1" x14ac:dyDescent="0.25">
      <c r="C25" s="61"/>
      <c r="D25" s="87" t="s">
        <v>288</v>
      </c>
      <c r="E25" s="87"/>
      <c r="F25" s="87"/>
      <c r="G25" s="87"/>
      <c r="H25" s="87"/>
      <c r="I25" s="135"/>
      <c r="J25" s="135"/>
      <c r="K25" s="86"/>
      <c r="L25" s="87"/>
      <c r="M25" s="52"/>
    </row>
    <row r="26" spans="3:16" ht="12.95" customHeight="1" x14ac:dyDescent="0.25">
      <c r="C26" s="61"/>
      <c r="D26" s="87" t="s">
        <v>289</v>
      </c>
      <c r="E26" s="87"/>
      <c r="F26" s="87"/>
      <c r="G26" s="87"/>
      <c r="H26" s="87"/>
      <c r="I26" s="134"/>
      <c r="J26" s="134"/>
      <c r="K26" s="86"/>
      <c r="L26" s="87"/>
      <c r="M26" s="52"/>
    </row>
    <row r="27" spans="3:16" ht="12.95" customHeight="1" x14ac:dyDescent="0.25">
      <c r="C27" s="61"/>
      <c r="D27" s="87"/>
      <c r="E27" s="87"/>
      <c r="F27" s="87"/>
      <c r="G27" s="87"/>
      <c r="H27" s="87"/>
      <c r="I27" s="85"/>
      <c r="J27" s="85"/>
      <c r="K27" s="86"/>
      <c r="L27" s="87"/>
      <c r="M27" s="52"/>
    </row>
    <row r="28" spans="3:16" ht="12.95" customHeight="1" x14ac:dyDescent="0.25">
      <c r="C28" s="61"/>
      <c r="D28" s="84" t="s">
        <v>290</v>
      </c>
      <c r="E28" s="84"/>
      <c r="F28" s="84"/>
      <c r="G28" s="84"/>
      <c r="H28" s="84"/>
      <c r="I28" s="87"/>
      <c r="J28" s="87"/>
      <c r="K28" s="89">
        <f>SUM(K22:K26)</f>
        <v>0</v>
      </c>
      <c r="L28" s="87"/>
      <c r="M28" s="52"/>
    </row>
    <row r="29" spans="3:16" ht="12.95" customHeight="1" x14ac:dyDescent="0.25">
      <c r="C29" s="61"/>
      <c r="D29" s="87"/>
      <c r="E29" s="87"/>
      <c r="F29" s="87"/>
      <c r="G29" s="87"/>
      <c r="H29" s="87"/>
      <c r="I29" s="87"/>
      <c r="J29" s="87"/>
      <c r="K29" s="86"/>
      <c r="L29" s="87"/>
      <c r="M29" s="52"/>
    </row>
    <row r="30" spans="3:16" ht="12.95" customHeight="1" x14ac:dyDescent="0.25">
      <c r="C30" s="61"/>
      <c r="D30" s="88" t="s">
        <v>291</v>
      </c>
      <c r="E30" s="88"/>
      <c r="F30" s="88"/>
      <c r="G30" s="88"/>
      <c r="H30" s="88"/>
      <c r="I30" s="87"/>
      <c r="J30" s="87"/>
      <c r="K30" s="86"/>
      <c r="L30" s="87"/>
      <c r="M30" s="52"/>
    </row>
    <row r="31" spans="3:16" ht="12.95" customHeight="1" x14ac:dyDescent="0.25">
      <c r="C31" s="61"/>
      <c r="D31" s="87" t="s">
        <v>292</v>
      </c>
      <c r="E31" s="87"/>
      <c r="F31" s="87"/>
      <c r="G31" s="87"/>
      <c r="H31" s="87"/>
      <c r="I31" s="134"/>
      <c r="J31" s="134"/>
      <c r="K31" s="86"/>
      <c r="L31" s="87"/>
      <c r="M31" s="52"/>
    </row>
    <row r="32" spans="3:16" ht="12.95" customHeight="1" x14ac:dyDescent="0.25">
      <c r="C32" s="61"/>
      <c r="D32" s="87" t="s">
        <v>293</v>
      </c>
      <c r="E32" s="87"/>
      <c r="F32" s="87"/>
      <c r="G32" s="87"/>
      <c r="H32" s="87"/>
      <c r="I32" s="134"/>
      <c r="J32" s="134"/>
      <c r="K32" s="86"/>
      <c r="L32" s="87"/>
      <c r="M32" s="52"/>
    </row>
    <row r="33" spans="3:13" ht="12.95" customHeight="1" x14ac:dyDescent="0.25">
      <c r="C33" s="61"/>
      <c r="D33" s="87" t="s">
        <v>294</v>
      </c>
      <c r="E33" s="87"/>
      <c r="F33" s="87"/>
      <c r="G33" s="87"/>
      <c r="H33" s="87"/>
      <c r="I33" s="85"/>
      <c r="J33" s="85"/>
      <c r="K33" s="86"/>
      <c r="L33" s="87"/>
      <c r="M33" s="52"/>
    </row>
    <row r="34" spans="3:13" ht="14.25" customHeight="1" x14ac:dyDescent="0.25">
      <c r="C34" s="61"/>
      <c r="D34" s="87"/>
      <c r="E34" s="87"/>
      <c r="F34" s="87"/>
      <c r="G34" s="87"/>
      <c r="H34" s="87"/>
      <c r="I34" s="85"/>
      <c r="J34" s="85"/>
      <c r="K34" s="86"/>
      <c r="L34" s="87"/>
      <c r="M34" s="52"/>
    </row>
    <row r="35" spans="3:13" ht="16.5" thickBot="1" x14ac:dyDescent="0.3">
      <c r="C35" s="61"/>
      <c r="D35" s="84" t="s">
        <v>295</v>
      </c>
      <c r="E35" s="84"/>
      <c r="F35" s="84"/>
      <c r="G35" s="84"/>
      <c r="H35" s="84"/>
      <c r="I35" s="134"/>
      <c r="J35" s="134"/>
      <c r="K35" s="90">
        <f>SUM(K28-K31-K32-K33)</f>
        <v>0</v>
      </c>
      <c r="L35" s="87"/>
      <c r="M35" s="52"/>
    </row>
    <row r="36" spans="3:13" ht="18" customHeight="1" thickTop="1" x14ac:dyDescent="0.25">
      <c r="C36" s="61"/>
      <c r="D36" s="91"/>
      <c r="E36" s="91"/>
      <c r="F36" s="91"/>
      <c r="G36" s="91"/>
      <c r="H36" s="91"/>
      <c r="I36" s="91"/>
      <c r="J36" s="91"/>
      <c r="K36" s="92"/>
      <c r="L36" s="93"/>
      <c r="M36" s="52"/>
    </row>
    <row r="37" spans="3:13" ht="14.25" customHeight="1" x14ac:dyDescent="0.25">
      <c r="C37" s="61"/>
      <c r="D37" s="87"/>
      <c r="E37" s="87"/>
      <c r="F37" s="87"/>
      <c r="G37" s="87"/>
      <c r="H37" s="87"/>
      <c r="I37" s="87"/>
      <c r="J37" s="87"/>
      <c r="K37" s="86"/>
      <c r="L37" s="87"/>
      <c r="M37" s="52"/>
    </row>
    <row r="38" spans="3:13" ht="15" customHeight="1" x14ac:dyDescent="0.25">
      <c r="C38" s="61"/>
      <c r="D38" s="87"/>
      <c r="E38" s="87"/>
      <c r="F38" s="87"/>
      <c r="G38" s="87"/>
      <c r="H38" s="87"/>
      <c r="I38" s="87"/>
      <c r="J38" s="87"/>
      <c r="K38" s="94" t="s">
        <v>296</v>
      </c>
      <c r="L38" s="87"/>
      <c r="M38" s="52"/>
    </row>
    <row r="39" spans="3:13" ht="15" customHeight="1" x14ac:dyDescent="0.25">
      <c r="C39" s="61"/>
      <c r="D39" s="84" t="s">
        <v>297</v>
      </c>
      <c r="E39" s="84"/>
      <c r="F39" s="84"/>
      <c r="G39" s="84"/>
      <c r="H39" s="84"/>
      <c r="I39" s="134"/>
      <c r="J39" s="134"/>
      <c r="K39" s="86"/>
      <c r="L39" s="87"/>
      <c r="M39" s="52"/>
    </row>
    <row r="40" spans="3:13" ht="12.95" customHeight="1" x14ac:dyDescent="0.25">
      <c r="C40" s="61"/>
      <c r="D40" s="84"/>
      <c r="E40" s="84"/>
      <c r="F40" s="84"/>
      <c r="G40" s="84"/>
      <c r="H40" s="84"/>
      <c r="I40" s="85"/>
      <c r="J40" s="85"/>
      <c r="K40" s="86"/>
      <c r="L40" s="87"/>
      <c r="M40" s="52"/>
    </row>
    <row r="41" spans="3:13" ht="12.95" customHeight="1" x14ac:dyDescent="0.25">
      <c r="C41" s="61"/>
      <c r="D41" s="88" t="s">
        <v>287</v>
      </c>
      <c r="E41" s="88"/>
      <c r="F41" s="88"/>
      <c r="G41" s="88"/>
      <c r="H41" s="88"/>
      <c r="I41" s="87"/>
      <c r="J41" s="87"/>
      <c r="K41" s="95"/>
      <c r="L41" s="87"/>
      <c r="M41" s="52"/>
    </row>
    <row r="42" spans="3:13" ht="12.95" customHeight="1" x14ac:dyDescent="0.25">
      <c r="C42" s="61"/>
      <c r="D42" s="87" t="s">
        <v>298</v>
      </c>
      <c r="E42" s="87"/>
      <c r="F42" s="87"/>
      <c r="G42" s="87"/>
      <c r="H42" s="87"/>
      <c r="I42" s="134"/>
      <c r="J42" s="134"/>
      <c r="K42" s="86"/>
      <c r="L42" s="87"/>
      <c r="M42" s="52"/>
    </row>
    <row r="43" spans="3:13" ht="12.95" customHeight="1" x14ac:dyDescent="0.25">
      <c r="C43" s="61"/>
      <c r="D43" s="87"/>
      <c r="E43" s="87"/>
      <c r="F43" s="87"/>
      <c r="G43" s="87"/>
      <c r="H43" s="87"/>
      <c r="I43" s="85"/>
      <c r="J43" s="85"/>
      <c r="K43" s="86"/>
      <c r="L43" s="87"/>
      <c r="M43" s="52"/>
    </row>
    <row r="44" spans="3:13" ht="12.95" customHeight="1" x14ac:dyDescent="0.25">
      <c r="C44" s="61"/>
      <c r="D44" s="84" t="s">
        <v>290</v>
      </c>
      <c r="E44" s="84"/>
      <c r="F44" s="84"/>
      <c r="G44" s="84"/>
      <c r="H44" s="84"/>
      <c r="I44" s="131"/>
      <c r="J44" s="131"/>
      <c r="K44" s="89">
        <f>SUM(K39:K43)</f>
        <v>0</v>
      </c>
      <c r="L44" s="87"/>
      <c r="M44" s="52"/>
    </row>
    <row r="45" spans="3:13" ht="12.95" customHeight="1" x14ac:dyDescent="0.25">
      <c r="C45" s="61"/>
      <c r="D45" s="87"/>
      <c r="E45" s="87"/>
      <c r="F45" s="87"/>
      <c r="G45" s="87"/>
      <c r="H45" s="87"/>
      <c r="I45" s="87"/>
      <c r="J45" s="87"/>
      <c r="K45" s="95"/>
      <c r="L45" s="87"/>
      <c r="M45" s="52"/>
    </row>
    <row r="46" spans="3:13" ht="12.95" customHeight="1" x14ac:dyDescent="0.25">
      <c r="C46" s="61"/>
      <c r="D46" s="88" t="s">
        <v>291</v>
      </c>
      <c r="E46" s="88"/>
      <c r="F46" s="88"/>
      <c r="G46" s="88"/>
      <c r="H46" s="88"/>
      <c r="I46" s="87"/>
      <c r="J46" s="87"/>
      <c r="K46" s="86"/>
      <c r="L46" s="87"/>
      <c r="M46" s="52"/>
    </row>
    <row r="47" spans="3:13" ht="12.95" customHeight="1" x14ac:dyDescent="0.25">
      <c r="C47" s="61"/>
      <c r="D47" s="87" t="s">
        <v>299</v>
      </c>
      <c r="E47" s="87"/>
      <c r="F47" s="87"/>
      <c r="G47" s="87"/>
      <c r="H47" s="87"/>
      <c r="I47" s="131"/>
      <c r="J47" s="131"/>
      <c r="K47" s="86"/>
      <c r="L47" s="87"/>
      <c r="M47" s="52"/>
    </row>
    <row r="48" spans="3:13" ht="14.25" customHeight="1" x14ac:dyDescent="0.25">
      <c r="C48" s="61"/>
      <c r="D48" s="87"/>
      <c r="E48" s="87"/>
      <c r="F48" s="87"/>
      <c r="G48" s="87"/>
      <c r="H48" s="87"/>
      <c r="I48" s="96"/>
      <c r="J48" s="96"/>
      <c r="K48" s="86"/>
      <c r="L48" s="87"/>
      <c r="M48" s="52"/>
    </row>
    <row r="49" spans="3:13" ht="14.1" customHeight="1" thickBot="1" x14ac:dyDescent="0.3">
      <c r="C49" s="61"/>
      <c r="D49" s="84" t="s">
        <v>295</v>
      </c>
      <c r="E49" s="84"/>
      <c r="F49" s="84"/>
      <c r="G49" s="84"/>
      <c r="H49" s="84"/>
      <c r="I49" s="87"/>
      <c r="J49" s="87"/>
      <c r="K49" s="90">
        <f>SUM(K44-K47)</f>
        <v>0</v>
      </c>
      <c r="L49" s="87"/>
      <c r="M49" s="52"/>
    </row>
    <row r="50" spans="3:13" ht="16.5" thickTop="1" x14ac:dyDescent="0.25">
      <c r="C50" s="61"/>
      <c r="D50" s="97"/>
      <c r="E50" s="97"/>
      <c r="F50" s="97"/>
      <c r="G50" s="97"/>
      <c r="H50" s="97"/>
      <c r="I50" s="93"/>
      <c r="J50" s="93"/>
      <c r="K50" s="98"/>
      <c r="L50" s="93"/>
      <c r="M50" s="52"/>
    </row>
    <row r="51" spans="3:13" ht="12.75" customHeight="1" x14ac:dyDescent="0.25">
      <c r="C51" s="61"/>
      <c r="D51" s="99"/>
      <c r="E51" s="99"/>
      <c r="F51" s="99"/>
      <c r="G51" s="99"/>
      <c r="H51" s="99"/>
      <c r="K51" s="100"/>
      <c r="L51" s="101" t="s">
        <v>300</v>
      </c>
      <c r="M51" s="52"/>
    </row>
    <row r="52" spans="3:13" s="100" customFormat="1" x14ac:dyDescent="0.25">
      <c r="C52" s="61"/>
      <c r="D52" s="99"/>
      <c r="E52" s="99"/>
      <c r="F52" s="99"/>
      <c r="G52" s="99"/>
      <c r="H52" s="99"/>
      <c r="I52" s="44"/>
      <c r="J52" s="44"/>
      <c r="L52" s="101"/>
      <c r="M52" s="102"/>
    </row>
    <row r="53" spans="3:13" s="100" customFormat="1" ht="15" x14ac:dyDescent="0.25">
      <c r="C53" s="103"/>
      <c r="D53" s="130"/>
      <c r="E53" s="130"/>
      <c r="F53" s="104"/>
      <c r="G53" s="130"/>
      <c r="H53" s="130"/>
      <c r="I53" s="104"/>
      <c r="J53" s="130"/>
      <c r="K53" s="130"/>
      <c r="M53" s="102"/>
    </row>
    <row r="54" spans="3:13" s="64" customFormat="1" ht="15" x14ac:dyDescent="0.25">
      <c r="C54" s="105"/>
      <c r="D54" s="129" t="e">
        <f>#REF!</f>
        <v>#REF!</v>
      </c>
      <c r="E54" s="129"/>
      <c r="F54" s="107"/>
      <c r="G54" s="129" t="e">
        <f>#REF!</f>
        <v>#REF!</v>
      </c>
      <c r="H54" s="129"/>
      <c r="I54" s="107"/>
      <c r="J54" s="129" t="e">
        <f>#REF!</f>
        <v>#REF!</v>
      </c>
      <c r="K54" s="129"/>
      <c r="L54" s="108"/>
      <c r="M54" s="109"/>
    </row>
    <row r="55" spans="3:13" s="64" customFormat="1" ht="13.5" customHeight="1" x14ac:dyDescent="0.25">
      <c r="C55" s="105"/>
      <c r="D55" s="106"/>
      <c r="E55" s="106"/>
      <c r="F55" s="68"/>
      <c r="G55" s="106"/>
      <c r="H55" s="106"/>
      <c r="I55" s="68"/>
      <c r="J55" s="106"/>
      <c r="K55" s="106"/>
      <c r="L55" s="108"/>
      <c r="M55" s="109"/>
    </row>
    <row r="56" spans="3:13" s="64" customFormat="1" ht="15" x14ac:dyDescent="0.25">
      <c r="C56" s="105"/>
      <c r="D56" s="130"/>
      <c r="E56" s="130"/>
      <c r="G56" s="130"/>
      <c r="H56" s="130"/>
      <c r="J56" s="130"/>
      <c r="K56" s="130"/>
      <c r="M56" s="109"/>
    </row>
    <row r="57" spans="3:13" s="64" customFormat="1" ht="15" x14ac:dyDescent="0.25">
      <c r="C57" s="105"/>
      <c r="D57" s="129" t="e">
        <f>#REF!</f>
        <v>#REF!</v>
      </c>
      <c r="E57" s="129"/>
      <c r="F57" s="110"/>
      <c r="G57" s="129" t="e">
        <f>#REF!</f>
        <v>#REF!</v>
      </c>
      <c r="H57" s="129"/>
      <c r="I57" s="110"/>
      <c r="J57" s="129" t="e">
        <f>#REF!</f>
        <v>#REF!</v>
      </c>
      <c r="K57" s="129"/>
      <c r="M57" s="109"/>
    </row>
    <row r="58" spans="3:13" x14ac:dyDescent="0.25">
      <c r="C58" s="61"/>
      <c r="D58" s="111"/>
      <c r="E58" s="111"/>
      <c r="G58" s="112"/>
      <c r="H58" s="112"/>
      <c r="J58" s="112"/>
      <c r="K58" s="112"/>
      <c r="M58" s="52"/>
    </row>
    <row r="59" spans="3:13" x14ac:dyDescent="0.25">
      <c r="C59" s="61"/>
      <c r="D59" s="128"/>
      <c r="E59" s="128"/>
      <c r="F59" s="64"/>
      <c r="G59" s="128"/>
      <c r="H59" s="128"/>
      <c r="I59" s="64"/>
      <c r="J59" s="128"/>
      <c r="K59" s="128"/>
      <c r="M59" s="52"/>
    </row>
    <row r="60" spans="3:13" x14ac:dyDescent="0.25">
      <c r="C60" s="61"/>
      <c r="D60" s="129" t="s">
        <v>301</v>
      </c>
      <c r="E60" s="129"/>
      <c r="F60" s="110"/>
      <c r="G60" s="129" t="s">
        <v>302</v>
      </c>
      <c r="H60" s="129"/>
      <c r="I60" s="110"/>
      <c r="J60" s="129" t="s">
        <v>303</v>
      </c>
      <c r="K60" s="129"/>
      <c r="M60" s="52"/>
    </row>
    <row r="61" spans="3:13" ht="13.5" customHeight="1" x14ac:dyDescent="0.25">
      <c r="C61" s="61"/>
      <c r="D61" s="106"/>
      <c r="E61" s="106"/>
      <c r="F61" s="64"/>
      <c r="G61" s="106"/>
      <c r="H61" s="106"/>
      <c r="I61" s="64"/>
      <c r="J61" s="106"/>
      <c r="K61" s="106"/>
      <c r="M61" s="52"/>
    </row>
    <row r="62" spans="3:13" ht="9.75" customHeight="1" x14ac:dyDescent="0.25">
      <c r="C62" s="61"/>
      <c r="D62" s="106"/>
      <c r="E62" s="106"/>
      <c r="F62" s="64"/>
      <c r="G62" s="106"/>
      <c r="H62" s="106"/>
      <c r="I62" s="64"/>
      <c r="J62" s="106"/>
      <c r="K62" s="106"/>
      <c r="M62" s="52"/>
    </row>
    <row r="63" spans="3:13" x14ac:dyDescent="0.25">
      <c r="C63" s="113"/>
      <c r="D63" s="114"/>
      <c r="E63" s="114"/>
      <c r="F63" s="114"/>
      <c r="G63" s="115"/>
      <c r="H63" s="115"/>
      <c r="I63" s="79"/>
      <c r="J63" s="81"/>
      <c r="K63" s="127" t="s">
        <v>304</v>
      </c>
      <c r="L63" s="127"/>
      <c r="M63" s="116"/>
    </row>
    <row r="64" spans="3:13" x14ac:dyDescent="0.25">
      <c r="G64" s="117"/>
      <c r="J64" s="117"/>
      <c r="K64" s="118"/>
      <c r="L64" s="117"/>
    </row>
    <row r="65" spans="4:14" x14ac:dyDescent="0.25">
      <c r="D65" s="99"/>
      <c r="E65" s="99"/>
      <c r="F65" s="99"/>
      <c r="G65" s="99"/>
      <c r="H65" s="99"/>
      <c r="I65" s="78"/>
      <c r="J65" s="78"/>
      <c r="K65" s="78"/>
      <c r="L65" s="78"/>
      <c r="M65" s="78"/>
      <c r="N65" s="78"/>
    </row>
    <row r="66" spans="4:14" x14ac:dyDescent="0.25">
      <c r="I66" s="78"/>
      <c r="J66" s="78"/>
      <c r="K66" s="78"/>
      <c r="L66" s="78"/>
      <c r="M66" s="78"/>
      <c r="N66" s="78"/>
    </row>
    <row r="67" spans="4:14" x14ac:dyDescent="0.25">
      <c r="I67" s="78"/>
      <c r="J67" s="78"/>
      <c r="K67" s="78"/>
      <c r="L67" s="78"/>
      <c r="M67" s="78"/>
      <c r="N67" s="78"/>
    </row>
    <row r="68" spans="4:14" x14ac:dyDescent="0.25">
      <c r="I68" s="78"/>
      <c r="J68" s="78"/>
      <c r="K68" s="78"/>
      <c r="M68" s="78"/>
      <c r="N68" s="78"/>
    </row>
    <row r="69" spans="4:14" x14ac:dyDescent="0.25">
      <c r="I69" s="78"/>
      <c r="J69" s="78"/>
      <c r="K69" s="78"/>
      <c r="L69" s="78"/>
      <c r="M69" s="78"/>
      <c r="N69" s="78"/>
    </row>
    <row r="70" spans="4:14" x14ac:dyDescent="0.25">
      <c r="I70" s="78"/>
      <c r="J70" s="78"/>
      <c r="K70" s="78"/>
      <c r="L70" s="78"/>
      <c r="M70" s="78"/>
      <c r="N70" s="78"/>
    </row>
    <row r="71" spans="4:14" x14ac:dyDescent="0.25">
      <c r="I71" s="78"/>
      <c r="J71" s="78"/>
      <c r="K71" s="78"/>
      <c r="L71" s="78"/>
      <c r="M71" s="78"/>
      <c r="N71" s="78"/>
    </row>
  </sheetData>
  <sheetProtection formatColumns="0" formatRows="0" insertColumns="0" insertRows="0"/>
  <protectedRanges>
    <protectedRange sqref="J16:J18" name="Rango1"/>
    <protectedRange sqref="H53 J53 D53" name="Rango1_2_1"/>
  </protectedRanges>
  <mergeCells count="38">
    <mergeCell ref="E14:H14"/>
    <mergeCell ref="I14:J14"/>
    <mergeCell ref="C6:L6"/>
    <mergeCell ref="C7:L7"/>
    <mergeCell ref="C8:L8"/>
    <mergeCell ref="E10:G10"/>
    <mergeCell ref="J10:L10"/>
    <mergeCell ref="I47:J47"/>
    <mergeCell ref="E16:H16"/>
    <mergeCell ref="I16:J16"/>
    <mergeCell ref="I22:J22"/>
    <mergeCell ref="I25:J25"/>
    <mergeCell ref="I26:J26"/>
    <mergeCell ref="I31:J31"/>
    <mergeCell ref="I32:J32"/>
    <mergeCell ref="I35:J35"/>
    <mergeCell ref="I39:J39"/>
    <mergeCell ref="I42:J42"/>
    <mergeCell ref="I44:J44"/>
    <mergeCell ref="D53:E53"/>
    <mergeCell ref="G53:H53"/>
    <mergeCell ref="J53:K53"/>
    <mergeCell ref="D54:E54"/>
    <mergeCell ref="G54:H54"/>
    <mergeCell ref="J54:K54"/>
    <mergeCell ref="D56:E56"/>
    <mergeCell ref="G56:H56"/>
    <mergeCell ref="J56:K56"/>
    <mergeCell ref="D57:E57"/>
    <mergeCell ref="G57:H57"/>
    <mergeCell ref="J57:K57"/>
    <mergeCell ref="K63:L63"/>
    <mergeCell ref="D59:E59"/>
    <mergeCell ref="G59:H59"/>
    <mergeCell ref="J59:K59"/>
    <mergeCell ref="D60:E60"/>
    <mergeCell ref="G60:H60"/>
    <mergeCell ref="J60:K60"/>
  </mergeCells>
  <dataValidations count="2">
    <dataValidation type="list" allowBlank="1" showInputMessage="1" showErrorMessage="1" errorTitle="Entrada no valida" error="Indique el tipo de moneda de la cuenta según la lista desplegable" promptTitle="Tipo de Moneda" prompt="Indique el tipo de moneda de la cuenta" sqref="K16:K17" xr:uid="{CFEBEB01-23B7-48D6-B64B-E5B83597A5B6}">
      <formula1>$P$18:$P$20</formula1>
    </dataValidation>
    <dataValidation type="list" allowBlank="1" showInputMessage="1" showErrorMessage="1" errorTitle="Entrada no válida" promptTitle="Incorporación en el SIGEF" prompt="Indique si la cuenta está incorporada en el SIGEF" sqref="F18" xr:uid="{C0583E15-5F05-47BB-9FDA-D30AB7E6ABCD}">
      <formula1>$O$19:$O$20</formula1>
    </dataValidation>
  </dataValidations>
  <printOptions horizontalCentered="1"/>
  <pageMargins left="0" right="0" top="0.35433070866141736" bottom="0.19685039370078741" header="0.11811023622047245" footer="0.11811023622047245"/>
  <pageSetup scale="95" orientation="portrait" r:id="rId1"/>
  <headerFooter>
    <oddFooter>&amp;R&amp;P/&amp;N  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sheetPr codeName="Hoja10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120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54" t="s">
        <v>121</v>
      </c>
      <c r="B24" s="154"/>
      <c r="C24" s="154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5" t="s">
        <v>37</v>
      </c>
      <c r="B31" s="145"/>
      <c r="C31" s="145"/>
      <c r="D31" s="145"/>
      <c r="E31" s="145"/>
      <c r="F31" s="145"/>
      <c r="G31" s="36"/>
      <c r="H31" s="25"/>
    </row>
    <row r="32" spans="1:11" x14ac:dyDescent="0.25">
      <c r="A32" s="156" t="s">
        <v>17</v>
      </c>
      <c r="B32" s="156"/>
      <c r="C32" s="156"/>
      <c r="D32" s="156"/>
      <c r="E32" s="156"/>
      <c r="F32" s="156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7"/>
      <c r="B36" s="157"/>
      <c r="C36" s="157"/>
      <c r="D36" s="157"/>
      <c r="E36" s="157"/>
      <c r="F36" s="157"/>
    </row>
    <row r="37" spans="1:11" ht="15" x14ac:dyDescent="0.25">
      <c r="A37" s="157"/>
      <c r="B37" s="157"/>
      <c r="C37" s="157"/>
      <c r="D37" s="157"/>
      <c r="E37" s="157"/>
      <c r="F37" s="157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sheetPr codeName="Hoja11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138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59">
        <v>44469</v>
      </c>
      <c r="B24" s="154"/>
      <c r="C24" s="154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5" t="s">
        <v>37</v>
      </c>
      <c r="B31" s="145"/>
      <c r="C31" s="145"/>
      <c r="D31" s="145"/>
      <c r="E31" s="145"/>
      <c r="F31" s="145"/>
      <c r="G31" s="36"/>
      <c r="H31" s="25"/>
    </row>
    <row r="32" spans="1:11" x14ac:dyDescent="0.25">
      <c r="A32" s="156" t="s">
        <v>17</v>
      </c>
      <c r="B32" s="156"/>
      <c r="C32" s="156"/>
      <c r="D32" s="156"/>
      <c r="E32" s="156"/>
      <c r="F32" s="156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7"/>
      <c r="B36" s="157"/>
      <c r="C36" s="157"/>
      <c r="D36" s="157"/>
      <c r="E36" s="157"/>
      <c r="F36" s="157"/>
    </row>
    <row r="37" spans="1:11" ht="15" x14ac:dyDescent="0.25">
      <c r="A37" s="157"/>
      <c r="B37" s="157"/>
      <c r="C37" s="157"/>
      <c r="D37" s="157"/>
      <c r="E37" s="157"/>
      <c r="F37" s="157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sheetPr codeName="Hoja12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149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59">
        <v>44500</v>
      </c>
      <c r="B30" s="154"/>
      <c r="C30" s="154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145" t="s">
        <v>37</v>
      </c>
      <c r="B37" s="145"/>
      <c r="C37" s="145"/>
      <c r="D37" s="145"/>
      <c r="E37" s="145"/>
      <c r="F37" s="145"/>
      <c r="G37" s="36"/>
      <c r="H37" s="25"/>
    </row>
    <row r="38" spans="1:11" x14ac:dyDescent="0.25">
      <c r="A38" s="156" t="s">
        <v>17</v>
      </c>
      <c r="B38" s="156"/>
      <c r="C38" s="156"/>
      <c r="D38" s="156"/>
      <c r="E38" s="156"/>
      <c r="F38" s="156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7"/>
      <c r="B44" s="157"/>
      <c r="C44" s="157"/>
      <c r="D44" s="157"/>
      <c r="E44" s="157"/>
      <c r="F44" s="157"/>
    </row>
    <row r="45" spans="1:11" ht="15" x14ac:dyDescent="0.25">
      <c r="A45" s="157"/>
      <c r="B45" s="157"/>
      <c r="C45" s="157"/>
      <c r="D45" s="157"/>
      <c r="E45" s="157"/>
      <c r="F45" s="157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30:C30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sheetPr codeName="Hoja13"/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152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59" t="s">
        <v>153</v>
      </c>
      <c r="B26" s="154"/>
      <c r="C26" s="154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145" t="s">
        <v>37</v>
      </c>
      <c r="B39" s="145"/>
      <c r="C39" s="145"/>
      <c r="D39" s="145"/>
      <c r="E39" s="145"/>
      <c r="F39" s="145"/>
      <c r="G39" s="36"/>
      <c r="H39" s="25"/>
    </row>
    <row r="40" spans="1:11" x14ac:dyDescent="0.25">
      <c r="A40" s="156" t="s">
        <v>17</v>
      </c>
      <c r="B40" s="156"/>
      <c r="C40" s="156"/>
      <c r="D40" s="156"/>
      <c r="E40" s="156"/>
      <c r="F40" s="156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7"/>
      <c r="B46" s="157"/>
      <c r="C46" s="157"/>
      <c r="D46" s="157"/>
      <c r="E46" s="157"/>
      <c r="F46" s="157"/>
    </row>
    <row r="47" spans="1:11" ht="15" x14ac:dyDescent="0.25">
      <c r="A47" s="157"/>
      <c r="B47" s="157"/>
      <c r="C47" s="157"/>
      <c r="D47" s="157"/>
      <c r="E47" s="157"/>
      <c r="F47" s="157"/>
    </row>
  </sheetData>
  <mergeCells count="14">
    <mergeCell ref="A10:F10"/>
    <mergeCell ref="A4:F4"/>
    <mergeCell ref="A5:F5"/>
    <mergeCell ref="A6:F6"/>
    <mergeCell ref="A8:F8"/>
    <mergeCell ref="A9:F9"/>
    <mergeCell ref="A46:F46"/>
    <mergeCell ref="A47:F47"/>
    <mergeCell ref="A11:F11"/>
    <mergeCell ref="A12:F12"/>
    <mergeCell ref="A14:C14"/>
    <mergeCell ref="A26:C26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sheetPr codeName="Hoja14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161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59">
        <v>44561</v>
      </c>
      <c r="B28" s="154"/>
      <c r="C28" s="154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5" t="s">
        <v>37</v>
      </c>
      <c r="B40" s="145"/>
      <c r="C40" s="145"/>
      <c r="D40" s="145"/>
      <c r="E40" s="145"/>
      <c r="F40" s="145"/>
      <c r="G40" s="36"/>
      <c r="H40" s="25"/>
    </row>
    <row r="41" spans="1:8" x14ac:dyDescent="0.25">
      <c r="A41" s="156" t="s">
        <v>17</v>
      </c>
      <c r="B41" s="156"/>
      <c r="C41" s="156"/>
      <c r="D41" s="156"/>
      <c r="E41" s="156"/>
      <c r="F41" s="15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7"/>
      <c r="B45" s="157"/>
      <c r="C45" s="157"/>
      <c r="D45" s="157"/>
      <c r="E45" s="157"/>
      <c r="F45" s="157"/>
    </row>
    <row r="46" spans="1:8" ht="15" x14ac:dyDescent="0.25">
      <c r="A46" s="157"/>
      <c r="B46" s="157"/>
      <c r="C46" s="157"/>
      <c r="D46" s="157"/>
      <c r="E46" s="157"/>
      <c r="F46" s="157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8:C28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sheetPr codeName="Hoja15"/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171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159">
        <v>44592</v>
      </c>
      <c r="B19" s="154"/>
      <c r="C19" s="154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5" t="s">
        <v>37</v>
      </c>
      <c r="B35" s="145"/>
      <c r="C35" s="145"/>
      <c r="D35" s="145"/>
      <c r="E35" s="145"/>
      <c r="F35" s="145"/>
      <c r="G35" s="36"/>
      <c r="H35" s="25"/>
    </row>
    <row r="36" spans="1:8" x14ac:dyDescent="0.25">
      <c r="A36" s="156" t="s">
        <v>17</v>
      </c>
      <c r="B36" s="156"/>
      <c r="C36" s="156"/>
      <c r="D36" s="156"/>
      <c r="E36" s="156"/>
      <c r="F36" s="15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7"/>
      <c r="B40" s="157"/>
      <c r="C40" s="157"/>
      <c r="D40" s="157"/>
      <c r="E40" s="157"/>
      <c r="F40" s="157"/>
    </row>
    <row r="41" spans="1:8" ht="15" x14ac:dyDescent="0.25">
      <c r="A41" s="157"/>
      <c r="B41" s="157"/>
      <c r="C41" s="157"/>
      <c r="D41" s="157"/>
      <c r="E41" s="157"/>
      <c r="F41" s="157"/>
    </row>
  </sheetData>
  <mergeCells count="14">
    <mergeCell ref="A40:F40"/>
    <mergeCell ref="A41:F41"/>
    <mergeCell ref="A11:F11"/>
    <mergeCell ref="A12:F12"/>
    <mergeCell ref="A14:C14"/>
    <mergeCell ref="A19:C19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sheetPr codeName="Hoja16"/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172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59">
        <v>44620</v>
      </c>
      <c r="B20" s="154"/>
      <c r="C20" s="154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5" t="s">
        <v>37</v>
      </c>
      <c r="B36" s="145"/>
      <c r="C36" s="145"/>
      <c r="D36" s="145"/>
      <c r="E36" s="145"/>
      <c r="F36" s="145"/>
      <c r="G36" s="36"/>
      <c r="H36" s="25"/>
    </row>
    <row r="37" spans="1:8" x14ac:dyDescent="0.25">
      <c r="A37" s="156" t="s">
        <v>17</v>
      </c>
      <c r="B37" s="156"/>
      <c r="C37" s="156"/>
      <c r="D37" s="156"/>
      <c r="E37" s="156"/>
      <c r="F37" s="15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7"/>
      <c r="B41" s="157"/>
      <c r="C41" s="157"/>
      <c r="D41" s="157"/>
      <c r="E41" s="157"/>
      <c r="F41" s="157"/>
    </row>
    <row r="42" spans="1:8" ht="15" x14ac:dyDescent="0.25">
      <c r="A42" s="157"/>
      <c r="B42" s="157"/>
      <c r="C42" s="157"/>
      <c r="D42" s="157"/>
      <c r="E42" s="157"/>
      <c r="F42" s="157"/>
    </row>
  </sheetData>
  <mergeCells count="14">
    <mergeCell ref="A41:F41"/>
    <mergeCell ref="A42:F42"/>
    <mergeCell ref="A11:F11"/>
    <mergeCell ref="A12:F12"/>
    <mergeCell ref="A14:C14"/>
    <mergeCell ref="A20:C20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sheetPr codeName="Hoja17"/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173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59">
        <v>44651</v>
      </c>
      <c r="B33" s="154"/>
      <c r="C33" s="154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5" t="s">
        <v>37</v>
      </c>
      <c r="B40" s="145"/>
      <c r="C40" s="145"/>
      <c r="D40" s="145"/>
      <c r="E40" s="145"/>
      <c r="F40" s="145"/>
      <c r="G40" s="36"/>
      <c r="H40" s="25"/>
    </row>
    <row r="41" spans="1:8" x14ac:dyDescent="0.25">
      <c r="A41" s="156" t="s">
        <v>17</v>
      </c>
      <c r="B41" s="156"/>
      <c r="C41" s="156"/>
      <c r="D41" s="156"/>
      <c r="E41" s="156"/>
      <c r="F41" s="15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7"/>
      <c r="B45" s="157"/>
      <c r="C45" s="157"/>
      <c r="D45" s="157"/>
      <c r="E45" s="157"/>
      <c r="F45" s="157"/>
    </row>
    <row r="46" spans="1:8" ht="15" x14ac:dyDescent="0.25">
      <c r="A46" s="157"/>
      <c r="B46" s="157"/>
      <c r="C46" s="157"/>
      <c r="D46" s="157"/>
      <c r="E46" s="157"/>
      <c r="F46" s="157"/>
    </row>
  </sheetData>
  <mergeCells count="14">
    <mergeCell ref="A45:F45"/>
    <mergeCell ref="A46:F46"/>
    <mergeCell ref="A11:F11"/>
    <mergeCell ref="A12:F12"/>
    <mergeCell ref="A14:C14"/>
    <mergeCell ref="A33:C3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sheetPr codeName="Hoja18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194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59">
        <v>44681</v>
      </c>
      <c r="B23" s="154"/>
      <c r="C23" s="154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5" t="s">
        <v>37</v>
      </c>
      <c r="B40" s="145"/>
      <c r="C40" s="145"/>
      <c r="D40" s="145"/>
      <c r="E40" s="145"/>
      <c r="F40" s="145"/>
      <c r="G40" s="36"/>
      <c r="H40" s="25"/>
    </row>
    <row r="41" spans="1:8" x14ac:dyDescent="0.25">
      <c r="A41" s="156" t="s">
        <v>17</v>
      </c>
      <c r="B41" s="156"/>
      <c r="C41" s="156"/>
      <c r="D41" s="156"/>
      <c r="E41" s="156"/>
      <c r="F41" s="15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7"/>
      <c r="B45" s="157"/>
      <c r="C45" s="157"/>
      <c r="D45" s="157"/>
      <c r="E45" s="157"/>
      <c r="F45" s="157"/>
    </row>
    <row r="46" spans="1:8" ht="15" x14ac:dyDescent="0.25">
      <c r="A46" s="157"/>
      <c r="B46" s="157"/>
      <c r="C46" s="157"/>
      <c r="D46" s="157"/>
      <c r="E46" s="157"/>
      <c r="F46" s="157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sheetPr codeName="Hoja19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195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59">
        <v>44712</v>
      </c>
      <c r="B23" s="154"/>
      <c r="C23" s="154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5" t="s">
        <v>37</v>
      </c>
      <c r="B40" s="145"/>
      <c r="C40" s="145"/>
      <c r="D40" s="145"/>
      <c r="E40" s="145"/>
      <c r="F40" s="145"/>
      <c r="G40" s="36"/>
      <c r="H40" s="25"/>
    </row>
    <row r="41" spans="1:8" x14ac:dyDescent="0.25">
      <c r="A41" s="156" t="s">
        <v>17</v>
      </c>
      <c r="B41" s="156"/>
      <c r="C41" s="156"/>
      <c r="D41" s="156"/>
      <c r="E41" s="156"/>
      <c r="F41" s="15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7"/>
      <c r="B45" s="157"/>
      <c r="C45" s="157"/>
      <c r="D45" s="157"/>
      <c r="E45" s="157"/>
      <c r="F45" s="157"/>
    </row>
    <row r="46" spans="1:8" ht="15" x14ac:dyDescent="0.25">
      <c r="A46" s="157"/>
      <c r="B46" s="157"/>
      <c r="C46" s="157"/>
      <c r="D46" s="157"/>
      <c r="E46" s="157"/>
      <c r="F46" s="157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sheetPr codeName="Hoja2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19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54" t="s">
        <v>20</v>
      </c>
      <c r="B30" s="154"/>
      <c r="C30" s="154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5"/>
      <c r="B36" s="155"/>
      <c r="C36" s="155"/>
      <c r="D36" s="155"/>
      <c r="E36" s="155"/>
      <c r="F36" s="155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5" t="s">
        <v>11</v>
      </c>
      <c r="D38" s="145"/>
      <c r="E38" s="145"/>
      <c r="F38" s="31"/>
      <c r="G38" s="36"/>
      <c r="H38" s="25"/>
    </row>
    <row r="39" spans="1:11" x14ac:dyDescent="0.25">
      <c r="A39" s="30"/>
      <c r="B39" s="30"/>
      <c r="C39" s="156" t="s">
        <v>17</v>
      </c>
      <c r="D39" s="156"/>
      <c r="E39" s="15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157"/>
      <c r="B45" s="157"/>
      <c r="C45" s="157"/>
      <c r="D45" s="157"/>
      <c r="E45" s="157"/>
      <c r="F45" s="157"/>
    </row>
    <row r="46" spans="1:11" ht="15" x14ac:dyDescent="0.25">
      <c r="A46" s="157"/>
      <c r="B46" s="157"/>
      <c r="C46" s="157"/>
      <c r="D46" s="157"/>
      <c r="E46" s="157"/>
      <c r="F46" s="157"/>
    </row>
    <row r="47" spans="1:11" ht="15" customHeight="1" x14ac:dyDescent="0.25">
      <c r="A47" s="158"/>
      <c r="B47" s="158"/>
      <c r="C47" s="158"/>
      <c r="D47" s="158"/>
      <c r="E47" s="158"/>
      <c r="F47" s="158"/>
    </row>
    <row r="48" spans="1:11" ht="15" x14ac:dyDescent="0.25">
      <c r="A48" s="157"/>
      <c r="B48" s="157"/>
      <c r="C48" s="157"/>
      <c r="D48" s="157"/>
      <c r="E48" s="157"/>
      <c r="F48" s="157"/>
    </row>
  </sheetData>
  <protectedRanges>
    <protectedRange sqref="A38" name="Rango1_2_1"/>
  </protectedRanges>
  <mergeCells count="17">
    <mergeCell ref="C39:E39"/>
    <mergeCell ref="A45:F45"/>
    <mergeCell ref="A46:F46"/>
    <mergeCell ref="A47:F47"/>
    <mergeCell ref="A48:F48"/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sheetPr codeName="Hoja20"/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200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 t="shared" ref="F18:F23" si="0"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 t="shared" si="0"/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 t="shared" si="0"/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si="0"/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59">
        <v>44742</v>
      </c>
      <c r="B24" s="154"/>
      <c r="C24" s="154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5" t="s">
        <v>37</v>
      </c>
      <c r="B39" s="145"/>
      <c r="C39" s="145"/>
      <c r="D39" s="145"/>
      <c r="E39" s="145"/>
      <c r="F39" s="145"/>
      <c r="G39" s="36"/>
      <c r="H39" s="25"/>
    </row>
    <row r="40" spans="1:8" x14ac:dyDescent="0.25">
      <c r="A40" s="156" t="s">
        <v>17</v>
      </c>
      <c r="B40" s="156"/>
      <c r="C40" s="156"/>
      <c r="D40" s="156"/>
      <c r="E40" s="156"/>
      <c r="F40" s="15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7"/>
      <c r="B44" s="157"/>
      <c r="C44" s="157"/>
      <c r="D44" s="157"/>
      <c r="E44" s="157"/>
      <c r="F44" s="157"/>
    </row>
    <row r="45" spans="1:8" ht="15" x14ac:dyDescent="0.25">
      <c r="A45" s="157"/>
      <c r="B45" s="157"/>
      <c r="C45" s="157"/>
      <c r="D45" s="157"/>
      <c r="E45" s="157"/>
      <c r="F45" s="157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sheetPr codeName="Hoja21"/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146"/>
      <c r="B4" s="146"/>
      <c r="C4" s="146"/>
      <c r="D4" s="146"/>
      <c r="E4" s="146"/>
      <c r="F4" s="146"/>
    </row>
    <row r="5" spans="1:13" ht="24.75" customHeight="1" x14ac:dyDescent="0.25">
      <c r="A5" s="147"/>
      <c r="B5" s="147"/>
      <c r="C5" s="147"/>
      <c r="D5" s="147"/>
      <c r="E5" s="147"/>
      <c r="F5" s="147"/>
    </row>
    <row r="6" spans="1:13" ht="14.25" customHeight="1" x14ac:dyDescent="0.25">
      <c r="A6" s="148"/>
      <c r="B6" s="148"/>
      <c r="C6" s="148"/>
      <c r="D6" s="148"/>
      <c r="E6" s="148"/>
      <c r="F6" s="148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149" t="s">
        <v>211</v>
      </c>
      <c r="B8" s="149"/>
      <c r="C8" s="149"/>
      <c r="D8" s="149"/>
      <c r="E8" s="149"/>
      <c r="F8" s="149"/>
    </row>
    <row r="9" spans="1:13" ht="18.75" x14ac:dyDescent="0.3">
      <c r="A9" s="149" t="s">
        <v>1</v>
      </c>
      <c r="B9" s="149"/>
      <c r="C9" s="149"/>
      <c r="D9" s="149"/>
      <c r="E9" s="149"/>
      <c r="F9" s="149"/>
    </row>
    <row r="10" spans="1:13" x14ac:dyDescent="0.25">
      <c r="A10" s="150" t="s">
        <v>210</v>
      </c>
      <c r="B10" s="150"/>
      <c r="C10" s="150"/>
      <c r="D10" s="150"/>
      <c r="E10" s="150"/>
      <c r="F10" s="150"/>
    </row>
    <row r="11" spans="1:13" x14ac:dyDescent="0.25">
      <c r="A11" s="150" t="s">
        <v>2</v>
      </c>
      <c r="B11" s="150"/>
      <c r="C11" s="150"/>
      <c r="D11" s="150"/>
      <c r="E11" s="150"/>
      <c r="F11" s="150"/>
    </row>
    <row r="12" spans="1:13" ht="15" x14ac:dyDescent="0.25">
      <c r="A12" s="151" t="s">
        <v>12</v>
      </c>
      <c r="B12" s="151"/>
      <c r="C12" s="151"/>
      <c r="D12" s="152"/>
      <c r="E12" s="152"/>
      <c r="F12" s="152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153" t="s">
        <v>3</v>
      </c>
      <c r="B14" s="153"/>
      <c r="C14" s="153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 t="shared" ref="F18:F23" si="0"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si="0"/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159">
        <v>44773</v>
      </c>
      <c r="B24" s="154"/>
      <c r="C24" s="154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5" t="s">
        <v>37</v>
      </c>
      <c r="B39" s="145"/>
      <c r="C39" s="145"/>
      <c r="D39" s="145"/>
      <c r="E39" s="145"/>
      <c r="F39" s="145"/>
      <c r="G39" s="36"/>
      <c r="H39" s="25"/>
    </row>
    <row r="40" spans="1:8" x14ac:dyDescent="0.25">
      <c r="A40" s="156" t="s">
        <v>17</v>
      </c>
      <c r="B40" s="156"/>
      <c r="C40" s="156"/>
      <c r="D40" s="156"/>
      <c r="E40" s="156"/>
      <c r="F40" s="15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7"/>
      <c r="B44" s="157"/>
      <c r="C44" s="157"/>
      <c r="D44" s="157"/>
      <c r="E44" s="157"/>
      <c r="F44" s="157"/>
    </row>
    <row r="45" spans="1:8" ht="15" x14ac:dyDescent="0.25">
      <c r="A45" s="157"/>
      <c r="B45" s="157"/>
      <c r="C45" s="157"/>
      <c r="D45" s="157"/>
      <c r="E45" s="157"/>
      <c r="F45" s="157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sheetPr codeName="Hoja22"/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216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>+F19+D20-E20</f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>+F20+D21-E21</f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>+F21+D22-E22</f>
        <v>170873.02999999988</v>
      </c>
      <c r="K22" s="19"/>
    </row>
    <row r="23" spans="1:11" thickTop="1" x14ac:dyDescent="0.25">
      <c r="A23" s="159">
        <v>44804</v>
      </c>
      <c r="B23" s="154"/>
      <c r="C23" s="154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5" t="s">
        <v>37</v>
      </c>
      <c r="B38" s="145"/>
      <c r="C38" s="145"/>
      <c r="D38" s="145"/>
      <c r="E38" s="145"/>
      <c r="F38" s="145"/>
      <c r="G38" s="36"/>
      <c r="H38" s="25"/>
    </row>
    <row r="39" spans="1:8" x14ac:dyDescent="0.25">
      <c r="A39" s="156" t="s">
        <v>17</v>
      </c>
      <c r="B39" s="156"/>
      <c r="C39" s="156"/>
      <c r="D39" s="156"/>
      <c r="E39" s="156"/>
      <c r="F39" s="15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7"/>
      <c r="B43" s="157"/>
      <c r="C43" s="157"/>
      <c r="D43" s="157"/>
      <c r="E43" s="157"/>
      <c r="F43" s="157"/>
    </row>
    <row r="44" spans="1:8" ht="15" x14ac:dyDescent="0.25">
      <c r="A44" s="157"/>
      <c r="B44" s="157"/>
      <c r="C44" s="157"/>
      <c r="D44" s="157"/>
      <c r="E44" s="157"/>
      <c r="F44" s="157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sheetPr codeName="Hoja23"/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222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>+F19+D20-E20</f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>+F20+D21-E21</f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>+F21+D22-E22</f>
        <v>148798.11999999991</v>
      </c>
      <c r="K22" s="19"/>
    </row>
    <row r="23" spans="1:11" thickTop="1" x14ac:dyDescent="0.25">
      <c r="A23" s="159">
        <v>44834</v>
      </c>
      <c r="B23" s="154"/>
      <c r="C23" s="154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5" t="s">
        <v>37</v>
      </c>
      <c r="B38" s="145"/>
      <c r="C38" s="145"/>
      <c r="D38" s="145"/>
      <c r="E38" s="145"/>
      <c r="F38" s="145"/>
      <c r="G38" s="36"/>
      <c r="H38" s="25"/>
    </row>
    <row r="39" spans="1:8" x14ac:dyDescent="0.25">
      <c r="A39" s="156" t="s">
        <v>17</v>
      </c>
      <c r="B39" s="156"/>
      <c r="C39" s="156"/>
      <c r="D39" s="156"/>
      <c r="E39" s="156"/>
      <c r="F39" s="15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7"/>
      <c r="B43" s="157"/>
      <c r="C43" s="157"/>
      <c r="D43" s="157"/>
      <c r="E43" s="157"/>
      <c r="F43" s="157"/>
    </row>
    <row r="44" spans="1:8" ht="15" x14ac:dyDescent="0.25">
      <c r="A44" s="157"/>
      <c r="B44" s="157"/>
      <c r="C44" s="157"/>
      <c r="D44" s="157"/>
      <c r="E44" s="157"/>
      <c r="F44" s="157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sheetPr codeName="Hoja24"/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233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>+F20+D21-E21</f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>+F21+D22-E22</f>
        <v>66050.039999999877</v>
      </c>
      <c r="K22" s="19"/>
    </row>
    <row r="23" spans="1:11" thickTop="1" x14ac:dyDescent="0.25">
      <c r="A23" s="159">
        <v>44865</v>
      </c>
      <c r="B23" s="154"/>
      <c r="C23" s="154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5" t="s">
        <v>37</v>
      </c>
      <c r="B38" s="145"/>
      <c r="C38" s="145"/>
      <c r="D38" s="145"/>
      <c r="E38" s="145"/>
      <c r="F38" s="145"/>
      <c r="G38" s="36"/>
      <c r="H38" s="25"/>
    </row>
    <row r="39" spans="1:8" x14ac:dyDescent="0.25">
      <c r="A39" s="156" t="s">
        <v>17</v>
      </c>
      <c r="B39" s="156"/>
      <c r="C39" s="156"/>
      <c r="D39" s="156"/>
      <c r="E39" s="156"/>
      <c r="F39" s="15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7"/>
      <c r="B43" s="157"/>
      <c r="C43" s="157"/>
      <c r="D43" s="157"/>
      <c r="E43" s="157"/>
      <c r="F43" s="157"/>
    </row>
    <row r="44" spans="1:8" ht="15" x14ac:dyDescent="0.25">
      <c r="A44" s="157"/>
      <c r="B44" s="157"/>
      <c r="C44" s="157"/>
      <c r="D44" s="157"/>
      <c r="E44" s="157"/>
      <c r="F44" s="157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sheetPr codeName="Hoja25"/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243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 t="shared" ref="F18:F23" si="0"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 t="shared" si="0"/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si="0"/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159">
        <v>44895</v>
      </c>
      <c r="B24" s="154"/>
      <c r="C24" s="154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5" t="s">
        <v>37</v>
      </c>
      <c r="B39" s="145"/>
      <c r="C39" s="145"/>
      <c r="D39" s="145"/>
      <c r="E39" s="145"/>
      <c r="F39" s="145"/>
      <c r="G39" s="36"/>
      <c r="H39" s="25"/>
    </row>
    <row r="40" spans="1:8" x14ac:dyDescent="0.25">
      <c r="A40" s="156" t="s">
        <v>17</v>
      </c>
      <c r="B40" s="156"/>
      <c r="C40" s="156"/>
      <c r="D40" s="156"/>
      <c r="E40" s="156"/>
      <c r="F40" s="15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7"/>
      <c r="B44" s="157"/>
      <c r="C44" s="157"/>
      <c r="D44" s="157"/>
      <c r="E44" s="157"/>
      <c r="F44" s="157"/>
    </row>
    <row r="45" spans="1:8" ht="15" x14ac:dyDescent="0.25">
      <c r="A45" s="157"/>
      <c r="B45" s="157"/>
      <c r="C45" s="157"/>
      <c r="D45" s="157"/>
      <c r="E45" s="157"/>
      <c r="F45" s="157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sheetPr codeName="Hoja26"/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242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>+F20+D21-E21</f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>+F21+D22-E22</f>
        <v>315510.56000000006</v>
      </c>
      <c r="K22" s="19"/>
    </row>
    <row r="23" spans="1:11" thickTop="1" x14ac:dyDescent="0.25">
      <c r="A23" s="159">
        <v>44926</v>
      </c>
      <c r="B23" s="154"/>
      <c r="C23" s="154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5" t="s">
        <v>37</v>
      </c>
      <c r="B38" s="145"/>
      <c r="C38" s="145"/>
      <c r="D38" s="145"/>
      <c r="E38" s="145"/>
      <c r="F38" s="145"/>
      <c r="G38" s="36"/>
      <c r="H38" s="25"/>
    </row>
    <row r="39" spans="1:8" x14ac:dyDescent="0.25">
      <c r="A39" s="156" t="s">
        <v>17</v>
      </c>
      <c r="B39" s="156"/>
      <c r="C39" s="156"/>
      <c r="D39" s="156"/>
      <c r="E39" s="156"/>
      <c r="F39" s="15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7"/>
      <c r="B43" s="157"/>
      <c r="C43" s="157"/>
      <c r="D43" s="157"/>
      <c r="E43" s="157"/>
      <c r="F43" s="157"/>
    </row>
    <row r="44" spans="1:8" ht="15" x14ac:dyDescent="0.25">
      <c r="A44" s="157"/>
      <c r="B44" s="157"/>
      <c r="C44" s="157"/>
      <c r="D44" s="157"/>
      <c r="E44" s="157"/>
      <c r="F44" s="157"/>
    </row>
  </sheetData>
  <mergeCells count="14">
    <mergeCell ref="A10:F10"/>
    <mergeCell ref="A4:F4"/>
    <mergeCell ref="A5:F5"/>
    <mergeCell ref="A6:F6"/>
    <mergeCell ref="A8:F8"/>
    <mergeCell ref="A9:F9"/>
    <mergeCell ref="A43:F43"/>
    <mergeCell ref="A44:F44"/>
    <mergeCell ref="A11:F11"/>
    <mergeCell ref="A12:F12"/>
    <mergeCell ref="A14:C14"/>
    <mergeCell ref="A23:C23"/>
    <mergeCell ref="A38:F38"/>
    <mergeCell ref="A39:F3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993E-7618-495E-9607-1887B88E30C4}">
  <sheetPr codeName="Hoja27"/>
  <dimension ref="A1:K42"/>
  <sheetViews>
    <sheetView showGridLines="0" topLeftCell="A5" workbookViewId="0">
      <selection activeCell="A19" sqref="A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252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DICIEMBRE DEL 2022'!$F$23</f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44957</v>
      </c>
      <c r="B17" s="18"/>
      <c r="C17" s="41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159">
        <v>44957</v>
      </c>
      <c r="B18" s="154"/>
      <c r="C18" s="154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5" t="s">
        <v>37</v>
      </c>
      <c r="B36" s="145"/>
      <c r="C36" s="145"/>
      <c r="D36" s="145"/>
      <c r="E36" s="145"/>
      <c r="F36" s="145"/>
      <c r="G36" s="36"/>
      <c r="H36" s="25"/>
    </row>
    <row r="37" spans="1:8" x14ac:dyDescent="0.25">
      <c r="A37" s="156" t="s">
        <v>17</v>
      </c>
      <c r="B37" s="156"/>
      <c r="C37" s="156"/>
      <c r="D37" s="156"/>
      <c r="E37" s="156"/>
      <c r="F37" s="15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7"/>
      <c r="B41" s="157"/>
      <c r="C41" s="157"/>
      <c r="D41" s="157"/>
      <c r="E41" s="157"/>
      <c r="F41" s="157"/>
    </row>
    <row r="42" spans="1:8" ht="15" x14ac:dyDescent="0.25">
      <c r="A42" s="157"/>
      <c r="B42" s="157"/>
      <c r="C42" s="157"/>
      <c r="D42" s="157"/>
      <c r="E42" s="157"/>
      <c r="F42" s="157"/>
    </row>
  </sheetData>
  <mergeCells count="14">
    <mergeCell ref="A41:F41"/>
    <mergeCell ref="A42:F42"/>
    <mergeCell ref="A11:F11"/>
    <mergeCell ref="A12:F12"/>
    <mergeCell ref="A14:C14"/>
    <mergeCell ref="A18:C18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BD4E-9D8F-4966-86DD-545CE42710BC}">
  <sheetPr codeName="Hoja28"/>
  <dimension ref="A1:K43"/>
  <sheetViews>
    <sheetView showGridLines="0" topLeftCell="A5" workbookViewId="0">
      <selection activeCell="F17" sqref="F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253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ENERO DEL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44985</v>
      </c>
      <c r="B17" s="18"/>
      <c r="C17" s="41" t="s">
        <v>254</v>
      </c>
      <c r="D17" s="19"/>
      <c r="E17" s="21">
        <v>17.72</v>
      </c>
      <c r="F17" s="20">
        <f>+F14+D17-E17</f>
        <v>315317.84000000003</v>
      </c>
      <c r="K17" s="19"/>
    </row>
    <row r="18" spans="1:11" s="16" customFormat="1" ht="15" customHeight="1" thickBot="1" x14ac:dyDescent="0.3">
      <c r="A18" s="17">
        <v>44985</v>
      </c>
      <c r="B18" s="18"/>
      <c r="C18" s="41" t="s">
        <v>14</v>
      </c>
      <c r="D18" s="19"/>
      <c r="E18" s="21">
        <v>175</v>
      </c>
      <c r="F18" s="20">
        <f>+F17+D18-E18</f>
        <v>315142.84000000003</v>
      </c>
      <c r="K18" s="19"/>
    </row>
    <row r="19" spans="1:11" thickTop="1" x14ac:dyDescent="0.25">
      <c r="A19" s="159">
        <v>44985</v>
      </c>
      <c r="B19" s="154"/>
      <c r="C19" s="154"/>
      <c r="D19" s="22">
        <f>SUM(D17:D17)</f>
        <v>0</v>
      </c>
      <c r="E19" s="22">
        <f>SUM(E17:E18)</f>
        <v>192.72</v>
      </c>
      <c r="F19" s="23">
        <f>+F14+D19-E19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45" t="s">
        <v>37</v>
      </c>
      <c r="B37" s="145"/>
      <c r="C37" s="145"/>
      <c r="D37" s="145"/>
      <c r="E37" s="145"/>
      <c r="F37" s="145"/>
      <c r="G37" s="36"/>
      <c r="H37" s="25"/>
    </row>
    <row r="38" spans="1:8" x14ac:dyDescent="0.25">
      <c r="A38" s="156" t="s">
        <v>17</v>
      </c>
      <c r="B38" s="156"/>
      <c r="C38" s="156"/>
      <c r="D38" s="156"/>
      <c r="E38" s="156"/>
      <c r="F38" s="15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57"/>
      <c r="B42" s="157"/>
      <c r="C42" s="157"/>
      <c r="D42" s="157"/>
      <c r="E42" s="157"/>
      <c r="F42" s="157"/>
    </row>
    <row r="43" spans="1:8" ht="15" x14ac:dyDescent="0.25">
      <c r="A43" s="157"/>
      <c r="B43" s="157"/>
      <c r="C43" s="157"/>
      <c r="D43" s="157"/>
      <c r="E43" s="157"/>
      <c r="F43" s="157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19:C19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20EA-8A93-403D-AC0F-CCAFA9AA8149}">
  <sheetPr codeName="Hoja29"/>
  <dimension ref="A1:K45"/>
  <sheetViews>
    <sheetView showGridLines="0" topLeftCell="A5" workbookViewId="0">
      <selection activeCell="I14" sqref="I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255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v>315142.84000000003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45000</v>
      </c>
      <c r="B17" s="18" t="s">
        <v>260</v>
      </c>
      <c r="C17" s="41" t="s">
        <v>228</v>
      </c>
      <c r="D17" s="19"/>
      <c r="E17" s="21">
        <v>32649.14</v>
      </c>
      <c r="F17" s="20">
        <f>+F14+D17-E17</f>
        <v>282493.7</v>
      </c>
      <c r="K17" s="19"/>
    </row>
    <row r="18" spans="1:11" s="16" customFormat="1" ht="15" customHeight="1" x14ac:dyDescent="0.25">
      <c r="A18" s="17">
        <v>45000</v>
      </c>
      <c r="B18" s="18" t="s">
        <v>256</v>
      </c>
      <c r="C18" s="41" t="s">
        <v>53</v>
      </c>
      <c r="D18" s="19"/>
      <c r="E18" s="21">
        <v>0</v>
      </c>
      <c r="F18" s="20">
        <f t="shared" ref="F18:F23" si="0">+F17+D18-E18</f>
        <v>282493.7</v>
      </c>
      <c r="K18" s="19"/>
    </row>
    <row r="19" spans="1:11" s="16" customFormat="1" ht="15" customHeight="1" x14ac:dyDescent="0.25">
      <c r="A19" s="17">
        <v>45000</v>
      </c>
      <c r="B19" s="18" t="s">
        <v>257</v>
      </c>
      <c r="C19" s="41" t="s">
        <v>53</v>
      </c>
      <c r="D19" s="19"/>
      <c r="E19" s="21">
        <v>0</v>
      </c>
      <c r="F19" s="20">
        <f t="shared" si="0"/>
        <v>282493.7</v>
      </c>
      <c r="K19" s="19"/>
    </row>
    <row r="20" spans="1:11" s="16" customFormat="1" ht="15" customHeight="1" x14ac:dyDescent="0.25">
      <c r="A20" s="17">
        <v>45000</v>
      </c>
      <c r="B20" s="18" t="s">
        <v>258</v>
      </c>
      <c r="C20" s="41" t="s">
        <v>183</v>
      </c>
      <c r="D20" s="19"/>
      <c r="E20" s="21">
        <v>19696</v>
      </c>
      <c r="F20" s="20">
        <f t="shared" si="0"/>
        <v>262797.7</v>
      </c>
      <c r="K20" s="19"/>
    </row>
    <row r="21" spans="1:11" s="16" customFormat="1" ht="15" customHeight="1" x14ac:dyDescent="0.25">
      <c r="A21" s="17">
        <v>45007</v>
      </c>
      <c r="B21" s="18"/>
      <c r="C21" s="41" t="s">
        <v>151</v>
      </c>
      <c r="D21" s="19">
        <v>179041.74</v>
      </c>
      <c r="E21" s="21"/>
      <c r="F21" s="20">
        <f t="shared" si="0"/>
        <v>441839.44</v>
      </c>
      <c r="K21" s="19"/>
    </row>
    <row r="22" spans="1:11" s="16" customFormat="1" ht="15" customHeight="1" x14ac:dyDescent="0.25">
      <c r="A22" s="17">
        <v>45016</v>
      </c>
      <c r="B22" s="18"/>
      <c r="C22" s="41" t="s">
        <v>259</v>
      </c>
      <c r="D22" s="19"/>
      <c r="E22" s="21">
        <f>29.54+150+48.97</f>
        <v>228.51</v>
      </c>
      <c r="F22" s="20">
        <f t="shared" si="0"/>
        <v>441610.93</v>
      </c>
      <c r="K22" s="19"/>
    </row>
    <row r="23" spans="1:11" s="16" customFormat="1" ht="17.25" customHeight="1" thickBot="1" x14ac:dyDescent="0.3">
      <c r="A23" s="17">
        <v>45016</v>
      </c>
      <c r="B23" s="18"/>
      <c r="C23" s="41" t="s">
        <v>14</v>
      </c>
      <c r="D23" s="19"/>
      <c r="E23" s="21">
        <v>175</v>
      </c>
      <c r="F23" s="20">
        <f t="shared" si="0"/>
        <v>441435.93</v>
      </c>
      <c r="K23" s="19"/>
    </row>
    <row r="24" spans="1:11" thickTop="1" x14ac:dyDescent="0.25">
      <c r="A24" s="159">
        <v>45016</v>
      </c>
      <c r="B24" s="154"/>
      <c r="C24" s="154"/>
      <c r="D24" s="22">
        <f>SUM(D21:D23)</f>
        <v>179041.74</v>
      </c>
      <c r="E24" s="22">
        <f>SUM(E17:E23)</f>
        <v>52748.65</v>
      </c>
      <c r="F24" s="23">
        <f>+F14+D24-E24</f>
        <v>441435.93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5" t="s">
        <v>37</v>
      </c>
      <c r="B39" s="145"/>
      <c r="C39" s="145"/>
      <c r="D39" s="145"/>
      <c r="E39" s="145"/>
      <c r="F39" s="145"/>
      <c r="G39" s="36"/>
      <c r="H39" s="25"/>
    </row>
    <row r="40" spans="1:8" x14ac:dyDescent="0.25">
      <c r="A40" s="156" t="s">
        <v>17</v>
      </c>
      <c r="B40" s="156"/>
      <c r="C40" s="156"/>
      <c r="D40" s="156"/>
      <c r="E40" s="156"/>
      <c r="F40" s="15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7"/>
      <c r="B44" s="157"/>
      <c r="C44" s="157"/>
      <c r="D44" s="157"/>
      <c r="E44" s="157"/>
      <c r="F44" s="157"/>
    </row>
    <row r="45" spans="1:8" ht="15" x14ac:dyDescent="0.25">
      <c r="A45" s="157"/>
      <c r="B45" s="157"/>
      <c r="C45" s="157"/>
      <c r="D45" s="157"/>
      <c r="E45" s="157"/>
      <c r="F45" s="157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680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sheetPr codeName="Hoja3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36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54" t="s">
        <v>38</v>
      </c>
      <c r="B24" s="154"/>
      <c r="C24" s="154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5"/>
      <c r="B35" s="155"/>
      <c r="C35" s="155"/>
      <c r="D35" s="155"/>
      <c r="E35" s="155"/>
      <c r="F35" s="155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5" t="s">
        <v>37</v>
      </c>
      <c r="D37" s="145"/>
      <c r="E37" s="145"/>
      <c r="F37" s="31"/>
      <c r="G37" s="36"/>
      <c r="H37" s="25"/>
    </row>
    <row r="38" spans="1:11" x14ac:dyDescent="0.25">
      <c r="A38" s="30"/>
      <c r="B38" s="30"/>
      <c r="C38" s="156" t="s">
        <v>17</v>
      </c>
      <c r="D38" s="156"/>
      <c r="E38" s="15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7"/>
      <c r="B44" s="157"/>
      <c r="C44" s="157"/>
      <c r="D44" s="157"/>
      <c r="E44" s="157"/>
      <c r="F44" s="157"/>
    </row>
    <row r="45" spans="1:11" ht="15" x14ac:dyDescent="0.25">
      <c r="A45" s="157"/>
      <c r="B45" s="157"/>
      <c r="C45" s="157"/>
      <c r="D45" s="157"/>
      <c r="E45" s="157"/>
      <c r="F45" s="157"/>
    </row>
    <row r="46" spans="1:11" ht="15" customHeight="1" x14ac:dyDescent="0.25">
      <c r="A46" s="158"/>
      <c r="B46" s="158"/>
      <c r="C46" s="158"/>
      <c r="D46" s="158"/>
      <c r="E46" s="158"/>
      <c r="F46" s="158"/>
    </row>
  </sheetData>
  <protectedRanges>
    <protectedRange sqref="A37" name="Rango1_2_1"/>
  </protectedRanges>
  <mergeCells count="16">
    <mergeCell ref="A35:F35"/>
    <mergeCell ref="A10:F10"/>
    <mergeCell ref="A11:F11"/>
    <mergeCell ref="A12:F12"/>
    <mergeCell ref="A14:C14"/>
    <mergeCell ref="A24:C24"/>
    <mergeCell ref="A4:F4"/>
    <mergeCell ref="A5:F5"/>
    <mergeCell ref="A6:F6"/>
    <mergeCell ref="A8:F8"/>
    <mergeCell ref="A9:F9"/>
    <mergeCell ref="C38:E38"/>
    <mergeCell ref="A44:F44"/>
    <mergeCell ref="A45:F45"/>
    <mergeCell ref="A46:F46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7D25-75C2-4413-82BC-47E2D66A7D3D}">
  <sheetPr codeName="Hoja30"/>
  <dimension ref="A1:K43"/>
  <sheetViews>
    <sheetView showGridLines="0" workbookViewId="0">
      <selection activeCell="K35" sqref="K34:K3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261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MARZO DEL 2023 (2)'!$F$24</f>
        <v>441435.93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45044</v>
      </c>
      <c r="B17" s="18"/>
      <c r="C17" s="41" t="s">
        <v>14</v>
      </c>
      <c r="D17" s="19"/>
      <c r="E17" s="21">
        <v>175</v>
      </c>
      <c r="F17" s="20">
        <f>+F14+D17-E17</f>
        <v>441260.93</v>
      </c>
      <c r="K17" s="19"/>
    </row>
    <row r="18" spans="1:11" thickTop="1" x14ac:dyDescent="0.25">
      <c r="A18" s="159">
        <v>45046</v>
      </c>
      <c r="B18" s="154"/>
      <c r="C18" s="154"/>
      <c r="D18" s="22">
        <f>+D17</f>
        <v>0</v>
      </c>
      <c r="E18" s="22">
        <f>SUM(E17:E17)</f>
        <v>175</v>
      </c>
      <c r="F18" s="23">
        <f>+F14+D18-E18</f>
        <v>441260.93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>
      <c r="K35" s="43"/>
    </row>
    <row r="36" spans="1:11" x14ac:dyDescent="0.25">
      <c r="C36" s="32"/>
      <c r="D36" s="33"/>
      <c r="E36" s="33"/>
    </row>
    <row r="37" spans="1:11" x14ac:dyDescent="0.25">
      <c r="A37" s="145" t="s">
        <v>37</v>
      </c>
      <c r="B37" s="145"/>
      <c r="C37" s="145"/>
      <c r="D37" s="145"/>
      <c r="E37" s="145"/>
      <c r="F37" s="145"/>
      <c r="G37" s="36"/>
      <c r="H37" s="25"/>
    </row>
    <row r="38" spans="1:11" x14ac:dyDescent="0.25">
      <c r="A38" s="156" t="s">
        <v>262</v>
      </c>
      <c r="B38" s="156"/>
      <c r="C38" s="156"/>
      <c r="D38" s="156"/>
      <c r="E38" s="156"/>
      <c r="F38" s="156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2" spans="1:11" ht="15" x14ac:dyDescent="0.25">
      <c r="A42" s="157"/>
      <c r="B42" s="157"/>
      <c r="C42" s="157"/>
      <c r="D42" s="157"/>
      <c r="E42" s="157"/>
      <c r="F42" s="157"/>
    </row>
    <row r="43" spans="1:11" ht="15" x14ac:dyDescent="0.25">
      <c r="A43" s="157"/>
      <c r="B43" s="157"/>
      <c r="C43" s="157"/>
      <c r="D43" s="157"/>
      <c r="E43" s="157"/>
      <c r="F43" s="157"/>
    </row>
  </sheetData>
  <mergeCells count="14">
    <mergeCell ref="A42:F42"/>
    <mergeCell ref="A43:F43"/>
    <mergeCell ref="A11:F11"/>
    <mergeCell ref="A12:F12"/>
    <mergeCell ref="A14:C14"/>
    <mergeCell ref="A18:C18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7826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45D7-3E9D-4F9B-8DD9-255D67824E6F}">
  <sheetPr codeName="Hoja31"/>
  <dimension ref="A1:K42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265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ABRIL 2023'!$F$18</f>
        <v>441260.93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45069</v>
      </c>
      <c r="B17" s="18" t="s">
        <v>263</v>
      </c>
      <c r="C17" s="41" t="s">
        <v>16</v>
      </c>
      <c r="D17" s="19"/>
      <c r="E17" s="21">
        <v>0</v>
      </c>
      <c r="F17" s="20">
        <f>+F14+D17-E17</f>
        <v>441260.93</v>
      </c>
      <c r="K17" s="19"/>
    </row>
    <row r="18" spans="1:11" s="16" customFormat="1" ht="15" customHeight="1" x14ac:dyDescent="0.25">
      <c r="A18" s="17">
        <v>45069</v>
      </c>
      <c r="B18" s="18" t="s">
        <v>264</v>
      </c>
      <c r="C18" s="41" t="s">
        <v>183</v>
      </c>
      <c r="D18" s="19"/>
      <c r="E18" s="21">
        <v>11878.93</v>
      </c>
      <c r="F18" s="20">
        <f>+F17+D18-E18</f>
        <v>429382</v>
      </c>
      <c r="K18" s="19"/>
    </row>
    <row r="19" spans="1:11" s="16" customFormat="1" ht="15" customHeight="1" x14ac:dyDescent="0.25">
      <c r="A19" s="17">
        <v>45076</v>
      </c>
      <c r="B19" s="18"/>
      <c r="C19" s="41" t="s">
        <v>31</v>
      </c>
      <c r="D19" s="19"/>
      <c r="E19" s="21">
        <v>17.82</v>
      </c>
      <c r="F19" s="20">
        <f>+F18+D19-E19</f>
        <v>429364.18</v>
      </c>
      <c r="K19" s="19"/>
    </row>
    <row r="20" spans="1:11" s="16" customFormat="1" ht="15" customHeight="1" thickBot="1" x14ac:dyDescent="0.3">
      <c r="A20" s="17">
        <v>45077</v>
      </c>
      <c r="B20" s="18"/>
      <c r="C20" s="41" t="s">
        <v>14</v>
      </c>
      <c r="D20" s="19"/>
      <c r="E20" s="21">
        <v>175</v>
      </c>
      <c r="F20" s="20">
        <f>+F19+D20-E20</f>
        <v>429189.18</v>
      </c>
      <c r="K20" s="19"/>
    </row>
    <row r="21" spans="1:11" thickTop="1" x14ac:dyDescent="0.25">
      <c r="A21" s="159">
        <v>45077</v>
      </c>
      <c r="B21" s="154"/>
      <c r="C21" s="154"/>
      <c r="D21" s="22">
        <f>SUM(D17:D20)</f>
        <v>0</v>
      </c>
      <c r="E21" s="22">
        <f>SUM(E17:E20)</f>
        <v>12071.75</v>
      </c>
      <c r="F21" s="23">
        <f>+F14+D21-E21</f>
        <v>429189.18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5" t="s">
        <v>37</v>
      </c>
      <c r="B36" s="145"/>
      <c r="C36" s="145"/>
      <c r="D36" s="145"/>
      <c r="E36" s="145"/>
      <c r="F36" s="145"/>
      <c r="G36" s="36"/>
      <c r="H36" s="25"/>
    </row>
    <row r="37" spans="1:8" x14ac:dyDescent="0.25">
      <c r="A37" s="156" t="s">
        <v>262</v>
      </c>
      <c r="B37" s="156"/>
      <c r="C37" s="156"/>
      <c r="D37" s="156"/>
      <c r="E37" s="156"/>
      <c r="F37" s="15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7"/>
      <c r="B41" s="157"/>
      <c r="C41" s="157"/>
      <c r="D41" s="157"/>
      <c r="E41" s="157"/>
      <c r="F41" s="157"/>
    </row>
    <row r="42" spans="1:8" ht="15" x14ac:dyDescent="0.25">
      <c r="A42" s="157"/>
      <c r="B42" s="157"/>
      <c r="C42" s="157"/>
      <c r="D42" s="157"/>
      <c r="E42" s="157"/>
      <c r="F42" s="157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1:C21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88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8849" r:id="rId4"/>
      </mc:Fallback>
    </mc:AlternateContent>
    <mc:AlternateContent xmlns:mc="http://schemas.openxmlformats.org/markup-compatibility/2006">
      <mc:Choice Requires="x14">
        <oleObject progId="Word.Picture.8" shapeId="788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8850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33A1-893B-47EE-B715-13ACE4269D1F}">
  <sheetPr codeName="Hoja32"/>
  <dimension ref="A1:K41"/>
  <sheetViews>
    <sheetView showGridLines="0" topLeftCell="A9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306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MAYO 2023'!$F$21</f>
        <v>429189.18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45083</v>
      </c>
      <c r="B17" s="18" t="s">
        <v>305</v>
      </c>
      <c r="C17" s="41" t="s">
        <v>183</v>
      </c>
      <c r="D17" s="19"/>
      <c r="E17" s="21">
        <v>11822.55</v>
      </c>
      <c r="F17" s="20">
        <f>+F14+D17-E17</f>
        <v>417366.63</v>
      </c>
      <c r="K17" s="19"/>
    </row>
    <row r="18" spans="1:11" s="16" customFormat="1" ht="15" customHeight="1" x14ac:dyDescent="0.25">
      <c r="A18" s="17">
        <v>45107</v>
      </c>
      <c r="B18" s="18"/>
      <c r="C18" s="41" t="s">
        <v>31</v>
      </c>
      <c r="D18" s="19"/>
      <c r="E18" s="21">
        <v>17.73</v>
      </c>
      <c r="F18" s="20">
        <f>+F17+D18-E18</f>
        <v>417348.9</v>
      </c>
      <c r="K18" s="19"/>
    </row>
    <row r="19" spans="1:11" s="16" customFormat="1" ht="15" customHeight="1" thickBot="1" x14ac:dyDescent="0.3">
      <c r="A19" s="17">
        <v>45107</v>
      </c>
      <c r="B19" s="18"/>
      <c r="C19" s="41" t="s">
        <v>14</v>
      </c>
      <c r="D19" s="19"/>
      <c r="E19" s="21">
        <v>175</v>
      </c>
      <c r="F19" s="20">
        <f>+F18+D19-E19</f>
        <v>417173.9</v>
      </c>
      <c r="K19" s="19"/>
    </row>
    <row r="20" spans="1:11" thickTop="1" x14ac:dyDescent="0.25">
      <c r="A20" s="159">
        <v>45107</v>
      </c>
      <c r="B20" s="154"/>
      <c r="C20" s="154"/>
      <c r="D20" s="22">
        <f>SUM(D17:D19)</f>
        <v>0</v>
      </c>
      <c r="E20" s="22">
        <f>SUM(E17:E19)</f>
        <v>12015.279999999999</v>
      </c>
      <c r="F20" s="23">
        <f>+F14+D20-E20</f>
        <v>417173.9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5" t="s">
        <v>37</v>
      </c>
      <c r="B35" s="145"/>
      <c r="C35" s="145"/>
      <c r="D35" s="145"/>
      <c r="E35" s="145"/>
      <c r="F35" s="145"/>
      <c r="G35" s="36"/>
      <c r="H35" s="25"/>
    </row>
    <row r="36" spans="1:8" x14ac:dyDescent="0.25">
      <c r="A36" s="156" t="s">
        <v>262</v>
      </c>
      <c r="B36" s="156"/>
      <c r="C36" s="156"/>
      <c r="D36" s="156"/>
      <c r="E36" s="156"/>
      <c r="F36" s="15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7"/>
      <c r="B40" s="157"/>
      <c r="C40" s="157"/>
      <c r="D40" s="157"/>
      <c r="E40" s="157"/>
      <c r="F40" s="157"/>
    </row>
    <row r="41" spans="1:8" ht="15" x14ac:dyDescent="0.25">
      <c r="A41" s="157"/>
      <c r="B41" s="157"/>
      <c r="C41" s="157"/>
      <c r="D41" s="157"/>
      <c r="E41" s="157"/>
      <c r="F41" s="157"/>
    </row>
  </sheetData>
  <mergeCells count="14">
    <mergeCell ref="A40:F40"/>
    <mergeCell ref="A41:F41"/>
    <mergeCell ref="A11:F11"/>
    <mergeCell ref="A12:F12"/>
    <mergeCell ref="A14:C14"/>
    <mergeCell ref="A20:C20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98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9873" r:id="rId4"/>
      </mc:Fallback>
    </mc:AlternateContent>
    <mc:AlternateContent xmlns:mc="http://schemas.openxmlformats.org/markup-compatibility/2006">
      <mc:Choice Requires="x14">
        <oleObject progId="Word.Picture.8" shapeId="798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9874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AB8F-5DD1-4521-BB07-89577F5FCB5E}">
  <sheetPr codeName="Hoja33"/>
  <dimension ref="A1:K42"/>
  <sheetViews>
    <sheetView showGridLines="0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310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JUNIO 2023'!$F$20</f>
        <v>417173.9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45113</v>
      </c>
      <c r="B17" s="18" t="s">
        <v>307</v>
      </c>
      <c r="C17" s="41" t="s">
        <v>16</v>
      </c>
      <c r="D17" s="19"/>
      <c r="E17" s="21">
        <v>0</v>
      </c>
      <c r="F17" s="20">
        <f>+F14+D17-E17</f>
        <v>417173.9</v>
      </c>
      <c r="K17" s="19"/>
    </row>
    <row r="18" spans="1:11" s="16" customFormat="1" ht="15" customHeight="1" x14ac:dyDescent="0.25">
      <c r="A18" s="17">
        <v>45113</v>
      </c>
      <c r="B18" s="18" t="s">
        <v>308</v>
      </c>
      <c r="C18" s="41" t="s">
        <v>183</v>
      </c>
      <c r="D18" s="19"/>
      <c r="E18" s="21">
        <v>11517.17</v>
      </c>
      <c r="F18" s="20">
        <f>+F17+D18-E18</f>
        <v>405656.73000000004</v>
      </c>
      <c r="K18" s="19"/>
    </row>
    <row r="19" spans="1:11" s="16" customFormat="1" ht="15" customHeight="1" x14ac:dyDescent="0.25">
      <c r="A19" s="17">
        <v>45138</v>
      </c>
      <c r="B19" s="18"/>
      <c r="C19" s="41" t="s">
        <v>309</v>
      </c>
      <c r="D19" s="19"/>
      <c r="E19" s="21">
        <v>17.28</v>
      </c>
      <c r="F19" s="20">
        <f>+F18+D19-E19</f>
        <v>405639.45</v>
      </c>
      <c r="K19" s="19"/>
    </row>
    <row r="20" spans="1:11" s="16" customFormat="1" ht="15" customHeight="1" thickBot="1" x14ac:dyDescent="0.3">
      <c r="A20" s="17">
        <v>45138</v>
      </c>
      <c r="B20" s="18"/>
      <c r="C20" s="41" t="s">
        <v>14</v>
      </c>
      <c r="D20" s="19"/>
      <c r="E20" s="21">
        <v>175</v>
      </c>
      <c r="F20" s="20">
        <f>+F19+D20-E20</f>
        <v>405464.45</v>
      </c>
      <c r="K20" s="19"/>
    </row>
    <row r="21" spans="1:11" thickTop="1" x14ac:dyDescent="0.25">
      <c r="A21" s="159">
        <v>45138</v>
      </c>
      <c r="B21" s="154"/>
      <c r="C21" s="154"/>
      <c r="D21" s="22">
        <f>SUM(D17:D20)</f>
        <v>0</v>
      </c>
      <c r="E21" s="22">
        <f>SUM(E17:E20)</f>
        <v>11709.45</v>
      </c>
      <c r="F21" s="23">
        <f>+F14+D21-E21</f>
        <v>405464.45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5" t="s">
        <v>37</v>
      </c>
      <c r="B36" s="145"/>
      <c r="C36" s="145"/>
      <c r="D36" s="145"/>
      <c r="E36" s="145"/>
      <c r="F36" s="145"/>
      <c r="G36" s="36"/>
      <c r="H36" s="25"/>
    </row>
    <row r="37" spans="1:8" x14ac:dyDescent="0.25">
      <c r="A37" s="156" t="s">
        <v>262</v>
      </c>
      <c r="B37" s="156"/>
      <c r="C37" s="156"/>
      <c r="D37" s="156"/>
      <c r="E37" s="156"/>
      <c r="F37" s="15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7"/>
      <c r="B41" s="157"/>
      <c r="C41" s="157"/>
      <c r="D41" s="157"/>
      <c r="E41" s="157"/>
      <c r="F41" s="157"/>
    </row>
    <row r="42" spans="1:8" ht="15" x14ac:dyDescent="0.25">
      <c r="A42" s="157"/>
      <c r="B42" s="157"/>
      <c r="C42" s="157"/>
      <c r="D42" s="157"/>
      <c r="E42" s="157"/>
      <c r="F42" s="157"/>
    </row>
  </sheetData>
  <mergeCells count="14">
    <mergeCell ref="A41:F41"/>
    <mergeCell ref="A42:F42"/>
    <mergeCell ref="A11:F11"/>
    <mergeCell ref="A12:F12"/>
    <mergeCell ref="A14:C14"/>
    <mergeCell ref="A21:C21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08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0897" r:id="rId4"/>
      </mc:Fallback>
    </mc:AlternateContent>
    <mc:AlternateContent xmlns:mc="http://schemas.openxmlformats.org/markup-compatibility/2006">
      <mc:Choice Requires="x14">
        <oleObject progId="Word.Picture.8" shapeId="808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0898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A47F-F5AB-46A8-A75B-876DF6228C0F}">
  <sheetPr codeName="Hoja34"/>
  <dimension ref="A1:K40"/>
  <sheetViews>
    <sheetView showGridLines="0" workbookViewId="0">
      <selection activeCell="E20" sqref="E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311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JULIO 2023'!$F$21</f>
        <v>405464.45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45169</v>
      </c>
      <c r="B17" s="18" t="s">
        <v>313</v>
      </c>
      <c r="C17" s="41" t="s">
        <v>183</v>
      </c>
      <c r="D17" s="19"/>
      <c r="E17" s="21">
        <v>11424.99</v>
      </c>
      <c r="F17" s="20">
        <f>+F14+D17-E17</f>
        <v>394039.46</v>
      </c>
      <c r="K17" s="19"/>
    </row>
    <row r="18" spans="1:11" s="16" customFormat="1" ht="15" customHeight="1" thickBot="1" x14ac:dyDescent="0.3">
      <c r="A18" s="17">
        <v>45169</v>
      </c>
      <c r="B18" s="18"/>
      <c r="C18" s="41" t="s">
        <v>14</v>
      </c>
      <c r="D18" s="19"/>
      <c r="E18" s="21">
        <v>175</v>
      </c>
      <c r="F18" s="20">
        <f>+F17+D18-E18</f>
        <v>393864.46</v>
      </c>
      <c r="K18" s="19"/>
    </row>
    <row r="19" spans="1:11" thickTop="1" x14ac:dyDescent="0.25">
      <c r="A19" s="159">
        <v>45169</v>
      </c>
      <c r="B19" s="154"/>
      <c r="C19" s="154"/>
      <c r="D19" s="22">
        <f>SUM(D17:D17)</f>
        <v>0</v>
      </c>
      <c r="E19" s="22">
        <f>+E17+E18</f>
        <v>11599.99</v>
      </c>
      <c r="F19" s="23">
        <f>+F14+D19-E19</f>
        <v>393864.46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45" t="s">
        <v>37</v>
      </c>
      <c r="B34" s="145"/>
      <c r="C34" s="145"/>
      <c r="D34" s="145"/>
      <c r="E34" s="145"/>
      <c r="F34" s="145"/>
      <c r="G34" s="36"/>
      <c r="H34" s="25"/>
    </row>
    <row r="35" spans="1:8" x14ac:dyDescent="0.25">
      <c r="A35" s="156" t="s">
        <v>262</v>
      </c>
      <c r="B35" s="156"/>
      <c r="C35" s="156"/>
      <c r="D35" s="156"/>
      <c r="E35" s="156"/>
      <c r="F35" s="15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7"/>
      <c r="B39" s="157"/>
      <c r="C39" s="157"/>
      <c r="D39" s="157"/>
      <c r="E39" s="157"/>
      <c r="F39" s="157"/>
    </row>
    <row r="40" spans="1:8" ht="15" x14ac:dyDescent="0.25">
      <c r="A40" s="157"/>
      <c r="B40" s="157"/>
      <c r="C40" s="157"/>
      <c r="D40" s="157"/>
      <c r="E40" s="157"/>
      <c r="F40" s="157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19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1921" r:id="rId4"/>
      </mc:Fallback>
    </mc:AlternateContent>
    <mc:AlternateContent xmlns:mc="http://schemas.openxmlformats.org/markup-compatibility/2006">
      <mc:Choice Requires="x14">
        <oleObject progId="Word.Picture.8" shapeId="819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1922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13C3-8C99-4AE0-96E1-CE1E20E9587A}">
  <sheetPr codeName="Hoja35"/>
  <dimension ref="A1:K39"/>
  <sheetViews>
    <sheetView showGridLines="0" workbookViewId="0">
      <selection activeCell="F28" sqref="F2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312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 AGOSTO 2023'!F19</f>
        <v>393864.46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45195</v>
      </c>
      <c r="B17" s="18"/>
      <c r="C17" s="41" t="s">
        <v>14</v>
      </c>
      <c r="D17" s="19"/>
      <c r="E17" s="21">
        <f>175+17.14</f>
        <v>192.14</v>
      </c>
      <c r="F17" s="20">
        <f>+F14+D17-E17</f>
        <v>393672.32</v>
      </c>
      <c r="K17" s="19"/>
    </row>
    <row r="18" spans="1:11" thickTop="1" x14ac:dyDescent="0.25">
      <c r="A18" s="159">
        <v>45199</v>
      </c>
      <c r="B18" s="154"/>
      <c r="C18" s="154"/>
      <c r="D18" s="22">
        <f>SUM(D17:D17)</f>
        <v>0</v>
      </c>
      <c r="E18" s="22">
        <f>SUM(E17:E17)</f>
        <v>192.14</v>
      </c>
      <c r="F18" s="23">
        <f>+F14+D18-E18</f>
        <v>393672.32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x14ac:dyDescent="0.25">
      <c r="C32" s="32"/>
      <c r="D32" s="33"/>
      <c r="E32" s="33"/>
    </row>
    <row r="33" spans="1:8" x14ac:dyDescent="0.25">
      <c r="A33" s="145" t="s">
        <v>37</v>
      </c>
      <c r="B33" s="145"/>
      <c r="C33" s="145"/>
      <c r="D33" s="145"/>
      <c r="E33" s="145"/>
      <c r="F33" s="145"/>
      <c r="G33" s="36"/>
      <c r="H33" s="25"/>
    </row>
    <row r="34" spans="1:8" x14ac:dyDescent="0.25">
      <c r="A34" s="156" t="s">
        <v>262</v>
      </c>
      <c r="B34" s="156"/>
      <c r="C34" s="156"/>
      <c r="D34" s="156"/>
      <c r="E34" s="156"/>
      <c r="F34" s="156"/>
      <c r="G34" s="36"/>
      <c r="H34" s="26"/>
    </row>
    <row r="35" spans="1:8" x14ac:dyDescent="0.25">
      <c r="A35" s="36"/>
      <c r="B35" s="36"/>
      <c r="C35" s="36"/>
      <c r="D35" s="36"/>
      <c r="E35" s="36"/>
      <c r="F35" s="3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8" spans="1:8" ht="15" x14ac:dyDescent="0.25">
      <c r="A38" s="157"/>
      <c r="B38" s="157"/>
      <c r="C38" s="157"/>
      <c r="D38" s="157"/>
      <c r="E38" s="157"/>
      <c r="F38" s="157"/>
    </row>
    <row r="39" spans="1:8" ht="15" x14ac:dyDescent="0.25">
      <c r="A39" s="157"/>
      <c r="B39" s="157"/>
      <c r="C39" s="157"/>
      <c r="D39" s="157"/>
      <c r="E39" s="157"/>
      <c r="F39" s="157"/>
    </row>
  </sheetData>
  <mergeCells count="14">
    <mergeCell ref="A38:F38"/>
    <mergeCell ref="A39:F39"/>
    <mergeCell ref="A11:F11"/>
    <mergeCell ref="A12:F12"/>
    <mergeCell ref="A14:C14"/>
    <mergeCell ref="A18:C18"/>
    <mergeCell ref="A33:F33"/>
    <mergeCell ref="A34:F34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29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2945" r:id="rId4"/>
      </mc:Fallback>
    </mc:AlternateContent>
    <mc:AlternateContent xmlns:mc="http://schemas.openxmlformats.org/markup-compatibility/2006">
      <mc:Choice Requires="x14">
        <oleObject progId="Word.Picture.8" shapeId="829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2946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30A5-6430-4A43-8943-BBC72CEF8FB6}">
  <sheetPr codeName="Hoja36"/>
  <dimension ref="A1:K41"/>
  <sheetViews>
    <sheetView showGridLines="0" topLeftCell="A5" workbookViewId="0">
      <selection activeCell="H14" sqref="H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314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DE SEPTIEMBRE 2023'!$F$18</f>
        <v>393672.32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45222</v>
      </c>
      <c r="B17" s="125" t="s">
        <v>315</v>
      </c>
      <c r="C17" s="41" t="s">
        <v>316</v>
      </c>
      <c r="D17" s="126"/>
      <c r="E17" s="124">
        <v>11629.36</v>
      </c>
      <c r="F17" s="123">
        <f>+F14+D17-E17</f>
        <v>382042.96</v>
      </c>
      <c r="K17" s="121"/>
    </row>
    <row r="18" spans="1:11" s="16" customFormat="1" ht="19.5" customHeight="1" x14ac:dyDescent="0.25">
      <c r="A18" s="17">
        <v>45230</v>
      </c>
      <c r="B18" s="18"/>
      <c r="C18" s="41" t="s">
        <v>317</v>
      </c>
      <c r="D18" s="19"/>
      <c r="E18" s="21">
        <v>175</v>
      </c>
      <c r="F18" s="122">
        <f>+F17+D18-E18</f>
        <v>381867.96</v>
      </c>
      <c r="K18" s="19"/>
    </row>
    <row r="19" spans="1:11" s="16" customFormat="1" ht="19.5" customHeight="1" thickBot="1" x14ac:dyDescent="0.3">
      <c r="A19" s="17">
        <v>45230</v>
      </c>
      <c r="B19" s="18"/>
      <c r="C19" s="41" t="s">
        <v>309</v>
      </c>
      <c r="D19" s="19"/>
      <c r="E19" s="21">
        <v>17.440000000000001</v>
      </c>
      <c r="F19" s="122">
        <f>+F18+D19-E19</f>
        <v>381850.52</v>
      </c>
      <c r="K19" s="19"/>
    </row>
    <row r="20" spans="1:11" thickTop="1" x14ac:dyDescent="0.25">
      <c r="A20" s="159">
        <v>45230</v>
      </c>
      <c r="B20" s="154"/>
      <c r="C20" s="154"/>
      <c r="D20" s="22">
        <f>SUM(D18:D18)</f>
        <v>0</v>
      </c>
      <c r="E20" s="22">
        <f>SUM(E17:E19)</f>
        <v>11821.800000000001</v>
      </c>
      <c r="F20" s="23">
        <f>+F14+D20-E20</f>
        <v>381850.52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5" t="s">
        <v>37</v>
      </c>
      <c r="B35" s="145"/>
      <c r="C35" s="145"/>
      <c r="D35" s="145"/>
      <c r="E35" s="145"/>
      <c r="F35" s="145"/>
      <c r="G35" s="36"/>
      <c r="H35" s="25"/>
    </row>
    <row r="36" spans="1:8" x14ac:dyDescent="0.25">
      <c r="A36" s="156" t="s">
        <v>262</v>
      </c>
      <c r="B36" s="156"/>
      <c r="C36" s="156"/>
      <c r="D36" s="156"/>
      <c r="E36" s="156"/>
      <c r="F36" s="15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7"/>
      <c r="B40" s="157"/>
      <c r="C40" s="157"/>
      <c r="D40" s="157"/>
      <c r="E40" s="157"/>
      <c r="F40" s="157"/>
    </row>
    <row r="41" spans="1:8" ht="15" x14ac:dyDescent="0.25">
      <c r="A41" s="157"/>
      <c r="B41" s="157"/>
      <c r="C41" s="157"/>
      <c r="D41" s="157"/>
      <c r="E41" s="157"/>
      <c r="F41" s="157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20:C20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39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3969" r:id="rId4"/>
      </mc:Fallback>
    </mc:AlternateContent>
    <mc:AlternateContent xmlns:mc="http://schemas.openxmlformats.org/markup-compatibility/2006">
      <mc:Choice Requires="x14">
        <oleObject progId="Word.Picture.8" shapeId="839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3970" r:id="rId6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B3D7-3B6A-4041-A4CF-E6ED76F8A2B8}">
  <sheetPr codeName="Hoja37"/>
  <dimension ref="A1:K40"/>
  <sheetViews>
    <sheetView showGridLines="0" workbookViewId="0">
      <selection activeCell="A19" sqref="A19: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318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OCTUBRE 2023'!$F$20</f>
        <v>381850.52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45253</v>
      </c>
      <c r="B17" s="125" t="s">
        <v>319</v>
      </c>
      <c r="C17" s="41" t="s">
        <v>320</v>
      </c>
      <c r="D17" s="126"/>
      <c r="E17" s="124">
        <v>7000</v>
      </c>
      <c r="F17" s="123">
        <f>+F14+D17-E17</f>
        <v>374850.52</v>
      </c>
      <c r="K17" s="121"/>
    </row>
    <row r="18" spans="1:11" s="16" customFormat="1" ht="19.5" customHeight="1" thickBot="1" x14ac:dyDescent="0.3">
      <c r="A18" s="17">
        <v>45260</v>
      </c>
      <c r="B18" s="18"/>
      <c r="C18" s="41" t="s">
        <v>317</v>
      </c>
      <c r="D18" s="19"/>
      <c r="E18" s="21">
        <v>175</v>
      </c>
      <c r="F18" s="122">
        <f>+F17+D18-E18</f>
        <v>374675.52</v>
      </c>
      <c r="K18" s="19"/>
    </row>
    <row r="19" spans="1:11" thickTop="1" x14ac:dyDescent="0.25">
      <c r="A19" s="159">
        <v>45260</v>
      </c>
      <c r="B19" s="154"/>
      <c r="C19" s="154"/>
      <c r="D19" s="22">
        <f>SUM(D18:D18)</f>
        <v>0</v>
      </c>
      <c r="E19" s="22">
        <f>SUM(E17:E18)</f>
        <v>7175</v>
      </c>
      <c r="F19" s="23">
        <f>+F14+D19-E19</f>
        <v>374675.52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45" t="s">
        <v>37</v>
      </c>
      <c r="B34" s="145"/>
      <c r="C34" s="145"/>
      <c r="D34" s="145"/>
      <c r="E34" s="145"/>
      <c r="F34" s="145"/>
      <c r="G34" s="36"/>
      <c r="H34" s="25"/>
    </row>
    <row r="35" spans="1:8" x14ac:dyDescent="0.25">
      <c r="A35" s="156" t="s">
        <v>262</v>
      </c>
      <c r="B35" s="156"/>
      <c r="C35" s="156"/>
      <c r="D35" s="156"/>
      <c r="E35" s="156"/>
      <c r="F35" s="15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7"/>
      <c r="B39" s="157"/>
      <c r="C39" s="157"/>
      <c r="D39" s="157"/>
      <c r="E39" s="157"/>
      <c r="F39" s="157"/>
    </row>
    <row r="40" spans="1:8" ht="15" x14ac:dyDescent="0.25">
      <c r="A40" s="157"/>
      <c r="B40" s="157"/>
      <c r="C40" s="157"/>
      <c r="D40" s="157"/>
      <c r="E40" s="157"/>
      <c r="F40" s="157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49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4993" r:id="rId4"/>
      </mc:Fallback>
    </mc:AlternateContent>
    <mc:AlternateContent xmlns:mc="http://schemas.openxmlformats.org/markup-compatibility/2006">
      <mc:Choice Requires="x14">
        <oleObject progId="Word.Picture.8" shapeId="849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4994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BB658-C0D4-439A-99E0-5FDDCB08C0DB}">
  <sheetPr codeName="Hoja38"/>
  <dimension ref="A1:K40"/>
  <sheetViews>
    <sheetView showGridLines="0" workbookViewId="0">
      <selection activeCell="F14" sqref="F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321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NOVIEMBRE 2023'!$F$19</f>
        <v>374675.52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45267</v>
      </c>
      <c r="B17" s="125"/>
      <c r="C17" s="41" t="s">
        <v>322</v>
      </c>
      <c r="D17" s="126"/>
      <c r="E17" s="124">
        <v>10.5</v>
      </c>
      <c r="F17" s="123">
        <f>+F14+D17-E17</f>
        <v>374665.02</v>
      </c>
      <c r="K17" s="121"/>
    </row>
    <row r="18" spans="1:11" s="16" customFormat="1" ht="19.5" customHeight="1" thickBot="1" x14ac:dyDescent="0.3">
      <c r="A18" s="17">
        <v>45289</v>
      </c>
      <c r="B18" s="18"/>
      <c r="C18" s="41" t="s">
        <v>317</v>
      </c>
      <c r="D18" s="19"/>
      <c r="E18" s="21">
        <v>175</v>
      </c>
      <c r="F18" s="20">
        <f>+F17+D18-E18</f>
        <v>374490.02</v>
      </c>
      <c r="K18" s="19"/>
    </row>
    <row r="19" spans="1:11" thickTop="1" x14ac:dyDescent="0.25">
      <c r="A19" s="159">
        <v>45291</v>
      </c>
      <c r="B19" s="154"/>
      <c r="C19" s="154"/>
      <c r="D19" s="22">
        <f>SUM(D18:D18)</f>
        <v>0</v>
      </c>
      <c r="E19" s="22">
        <f>SUM(E17:E18)</f>
        <v>185.5</v>
      </c>
      <c r="F19" s="23">
        <f>+F14+D19-E19</f>
        <v>374490.02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45" t="s">
        <v>37</v>
      </c>
      <c r="B34" s="145"/>
      <c r="C34" s="145"/>
      <c r="D34" s="145"/>
      <c r="E34" s="145"/>
      <c r="F34" s="145"/>
      <c r="G34" s="36"/>
      <c r="H34" s="25"/>
    </row>
    <row r="35" spans="1:8" x14ac:dyDescent="0.25">
      <c r="A35" s="156" t="s">
        <v>262</v>
      </c>
      <c r="B35" s="156"/>
      <c r="C35" s="156"/>
      <c r="D35" s="156"/>
      <c r="E35" s="156"/>
      <c r="F35" s="15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7"/>
      <c r="B39" s="157"/>
      <c r="C39" s="157"/>
      <c r="D39" s="157"/>
      <c r="E39" s="157"/>
      <c r="F39" s="157"/>
    </row>
    <row r="40" spans="1:8" ht="15" x14ac:dyDescent="0.25">
      <c r="A40" s="157"/>
      <c r="B40" s="157"/>
      <c r="C40" s="157"/>
      <c r="D40" s="157"/>
      <c r="E40" s="157"/>
      <c r="F40" s="157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60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6017" r:id="rId4"/>
      </mc:Fallback>
    </mc:AlternateContent>
    <mc:AlternateContent xmlns:mc="http://schemas.openxmlformats.org/markup-compatibility/2006">
      <mc:Choice Requires="x14">
        <oleObject progId="Word.Picture.8" shapeId="860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6018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C5616-4B8B-44DA-B5DD-FDC02AA26292}">
  <sheetPr codeName="Hoja39"/>
  <dimension ref="A1:K40"/>
  <sheetViews>
    <sheetView showGridLines="0" workbookViewId="0">
      <selection activeCell="H14" sqref="H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323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DICIEMBRE 2023 '!F19</f>
        <v>374490.02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45322</v>
      </c>
      <c r="B17" s="125"/>
      <c r="C17" s="41" t="s">
        <v>322</v>
      </c>
      <c r="D17" s="126"/>
      <c r="E17" s="124">
        <v>175</v>
      </c>
      <c r="F17" s="123">
        <f>+F14+D17-E17</f>
        <v>374315.02</v>
      </c>
      <c r="K17" s="121"/>
    </row>
    <row r="18" spans="1:11" s="16" customFormat="1" ht="19.5" customHeight="1" thickBot="1" x14ac:dyDescent="0.3">
      <c r="A18" s="17"/>
      <c r="B18" s="18"/>
      <c r="C18" s="41"/>
      <c r="D18" s="19"/>
      <c r="E18" s="21"/>
      <c r="F18" s="20">
        <f>+F17+D18-E18</f>
        <v>374315.02</v>
      </c>
      <c r="K18" s="19"/>
    </row>
    <row r="19" spans="1:11" thickTop="1" x14ac:dyDescent="0.25">
      <c r="A19" s="159">
        <v>45322</v>
      </c>
      <c r="B19" s="154"/>
      <c r="C19" s="154"/>
      <c r="D19" s="22">
        <f>SUM(D18:D18)</f>
        <v>0</v>
      </c>
      <c r="E19" s="22">
        <f>SUM(E17:E18)</f>
        <v>175</v>
      </c>
      <c r="F19" s="23">
        <f>+F14+D19-E19</f>
        <v>374315.02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45" t="s">
        <v>37</v>
      </c>
      <c r="B34" s="145"/>
      <c r="C34" s="145"/>
      <c r="D34" s="145"/>
      <c r="E34" s="145"/>
      <c r="F34" s="145"/>
      <c r="G34" s="36"/>
      <c r="H34" s="25"/>
    </row>
    <row r="35" spans="1:8" x14ac:dyDescent="0.25">
      <c r="A35" s="156" t="s">
        <v>262</v>
      </c>
      <c r="B35" s="156"/>
      <c r="C35" s="156"/>
      <c r="D35" s="156"/>
      <c r="E35" s="156"/>
      <c r="F35" s="15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7"/>
      <c r="B39" s="157"/>
      <c r="C39" s="157"/>
      <c r="D39" s="157"/>
      <c r="E39" s="157"/>
      <c r="F39" s="157"/>
    </row>
    <row r="40" spans="1:8" ht="15" x14ac:dyDescent="0.25">
      <c r="A40" s="157"/>
      <c r="B40" s="157"/>
      <c r="C40" s="157"/>
      <c r="D40" s="157"/>
      <c r="E40" s="157"/>
      <c r="F40" s="157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70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7041" r:id="rId4"/>
      </mc:Fallback>
    </mc:AlternateContent>
    <mc:AlternateContent xmlns:mc="http://schemas.openxmlformats.org/markup-compatibility/2006">
      <mc:Choice Requires="x14">
        <oleObject progId="Word.Picture.8" shapeId="870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704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sheetPr codeName="Hoja4"/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39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54" t="s">
        <v>40</v>
      </c>
      <c r="B22" s="154"/>
      <c r="C22" s="154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55"/>
      <c r="B33" s="155"/>
      <c r="C33" s="155"/>
      <c r="D33" s="155"/>
      <c r="E33" s="155"/>
      <c r="F33" s="155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145" t="s">
        <v>37</v>
      </c>
      <c r="D35" s="145"/>
      <c r="E35" s="145"/>
      <c r="F35" s="31"/>
      <c r="G35" s="36"/>
      <c r="H35" s="25"/>
    </row>
    <row r="36" spans="1:11" x14ac:dyDescent="0.25">
      <c r="A36" s="30"/>
      <c r="B36" s="30"/>
      <c r="C36" s="156" t="s">
        <v>17</v>
      </c>
      <c r="D36" s="156"/>
      <c r="E36" s="156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7"/>
      <c r="B42" s="157"/>
      <c r="C42" s="157"/>
      <c r="D42" s="157"/>
      <c r="E42" s="157"/>
      <c r="F42" s="157"/>
    </row>
    <row r="43" spans="1:11" ht="15" x14ac:dyDescent="0.25">
      <c r="A43" s="157"/>
      <c r="B43" s="157"/>
      <c r="C43" s="157"/>
      <c r="D43" s="157"/>
      <c r="E43" s="157"/>
      <c r="F43" s="157"/>
    </row>
    <row r="44" spans="1:11" ht="15" customHeight="1" x14ac:dyDescent="0.25">
      <c r="A44" s="158"/>
      <c r="B44" s="158"/>
      <c r="C44" s="158"/>
      <c r="D44" s="158"/>
      <c r="E44" s="158"/>
      <c r="F44" s="158"/>
    </row>
  </sheetData>
  <protectedRanges>
    <protectedRange sqref="A35" name="Rango1_2_1"/>
  </protectedRanges>
  <mergeCells count="16"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59AB3-5CBB-4315-89B4-4168C8BC251F}">
  <sheetPr codeName="Hoja40"/>
  <dimension ref="A1:K40"/>
  <sheetViews>
    <sheetView showGridLines="0" tabSelected="1" topLeftCell="A8" workbookViewId="0">
      <selection activeCell="A18" sqref="A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211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324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ENERO 2024'!$F$19</f>
        <v>374315.02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45351</v>
      </c>
      <c r="B17" s="125"/>
      <c r="C17" s="41" t="s">
        <v>317</v>
      </c>
      <c r="D17" s="126"/>
      <c r="E17" s="124">
        <v>175</v>
      </c>
      <c r="F17" s="123">
        <f>+F14+D17-E17</f>
        <v>374140.02</v>
      </c>
      <c r="K17" s="121"/>
    </row>
    <row r="18" spans="1:11" s="16" customFormat="1" ht="19.5" customHeight="1" thickBot="1" x14ac:dyDescent="0.3">
      <c r="A18" s="17"/>
      <c r="B18" s="18"/>
      <c r="C18" s="41"/>
      <c r="D18" s="19"/>
      <c r="E18" s="21"/>
      <c r="F18" s="160">
        <f>+F17+D18-E18</f>
        <v>374140.02</v>
      </c>
      <c r="K18" s="19"/>
    </row>
    <row r="19" spans="1:11" thickTop="1" x14ac:dyDescent="0.25">
      <c r="A19" s="159">
        <v>45350</v>
      </c>
      <c r="B19" s="154"/>
      <c r="C19" s="154"/>
      <c r="D19" s="22">
        <f>SUM(D18:D18)</f>
        <v>0</v>
      </c>
      <c r="E19" s="22">
        <f>SUM(E17:E18)</f>
        <v>175</v>
      </c>
      <c r="F19" s="23">
        <f>+F14+D19-E19</f>
        <v>374140.02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45" t="s">
        <v>37</v>
      </c>
      <c r="B34" s="145"/>
      <c r="C34" s="145"/>
      <c r="D34" s="145"/>
      <c r="E34" s="145"/>
      <c r="F34" s="145"/>
      <c r="G34" s="36"/>
      <c r="H34" s="25"/>
    </row>
    <row r="35" spans="1:8" x14ac:dyDescent="0.25">
      <c r="A35" s="156" t="s">
        <v>262</v>
      </c>
      <c r="B35" s="156"/>
      <c r="C35" s="156"/>
      <c r="D35" s="156"/>
      <c r="E35" s="156"/>
      <c r="F35" s="15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7"/>
      <c r="B39" s="157"/>
      <c r="C39" s="157"/>
      <c r="D39" s="157"/>
      <c r="E39" s="157"/>
      <c r="F39" s="157"/>
    </row>
    <row r="40" spans="1:8" ht="15" x14ac:dyDescent="0.25">
      <c r="A40" s="157"/>
      <c r="B40" s="157"/>
      <c r="C40" s="157"/>
      <c r="D40" s="157"/>
      <c r="E40" s="157"/>
      <c r="F40" s="157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4:F4"/>
    <mergeCell ref="A5:F5"/>
    <mergeCell ref="A6:F6"/>
    <mergeCell ref="A8:F8"/>
    <mergeCell ref="A9:F9"/>
    <mergeCell ref="A10:F1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80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8065" r:id="rId4"/>
      </mc:Fallback>
    </mc:AlternateContent>
    <mc:AlternateContent xmlns:mc="http://schemas.openxmlformats.org/markup-compatibility/2006">
      <mc:Choice Requires="x14">
        <oleObject progId="Word.Picture.8" shapeId="880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806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sheetPr codeName="Hoja5"/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45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54" t="s">
        <v>46</v>
      </c>
      <c r="B25" s="154"/>
      <c r="C25" s="154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5"/>
      <c r="B36" s="155"/>
      <c r="C36" s="155"/>
      <c r="D36" s="155"/>
      <c r="E36" s="155"/>
      <c r="F36" s="155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5" t="s">
        <v>37</v>
      </c>
      <c r="D38" s="145"/>
      <c r="E38" s="145"/>
      <c r="F38" s="31"/>
      <c r="G38" s="36"/>
      <c r="H38" s="25"/>
    </row>
    <row r="39" spans="1:11" x14ac:dyDescent="0.25">
      <c r="A39" s="30"/>
      <c r="B39" s="30"/>
      <c r="C39" s="156" t="s">
        <v>17</v>
      </c>
      <c r="D39" s="156"/>
      <c r="E39" s="15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7"/>
      <c r="B44" s="157"/>
      <c r="C44" s="157"/>
      <c r="D44" s="157"/>
      <c r="E44" s="157"/>
      <c r="F44" s="157"/>
    </row>
    <row r="45" spans="1:11" ht="15" x14ac:dyDescent="0.25">
      <c r="A45" s="157"/>
      <c r="B45" s="157"/>
      <c r="C45" s="157"/>
      <c r="D45" s="157"/>
      <c r="E45" s="157"/>
      <c r="F45" s="157"/>
    </row>
    <row r="46" spans="1:11" ht="15" customHeight="1" x14ac:dyDescent="0.25">
      <c r="A46" s="158"/>
      <c r="B46" s="158"/>
      <c r="C46" s="158"/>
      <c r="D46" s="158"/>
      <c r="E46" s="158"/>
      <c r="F46" s="158"/>
    </row>
  </sheetData>
  <protectedRanges>
    <protectedRange sqref="A38" name="Rango1_2_1"/>
  </protectedRanges>
  <mergeCells count="16">
    <mergeCell ref="A10:F10"/>
    <mergeCell ref="A4:F4"/>
    <mergeCell ref="A5:F5"/>
    <mergeCell ref="A6:F6"/>
    <mergeCell ref="A8:F8"/>
    <mergeCell ref="A9:F9"/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sheetPr codeName="Hoja6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55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54" t="s">
        <v>56</v>
      </c>
      <c r="B29" s="154"/>
      <c r="C29" s="154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55"/>
      <c r="B38" s="155"/>
      <c r="C38" s="155"/>
      <c r="D38" s="155"/>
      <c r="E38" s="155"/>
      <c r="F38" s="155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145" t="s">
        <v>37</v>
      </c>
      <c r="D40" s="145"/>
      <c r="E40" s="145"/>
      <c r="F40" s="31"/>
      <c r="G40" s="36"/>
      <c r="H40" s="25"/>
    </row>
    <row r="41" spans="1:11" x14ac:dyDescent="0.25">
      <c r="A41" s="30"/>
      <c r="B41" s="30"/>
      <c r="C41" s="156" t="s">
        <v>17</v>
      </c>
      <c r="D41" s="156"/>
      <c r="E41" s="15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7"/>
      <c r="B46" s="157"/>
      <c r="C46" s="157"/>
      <c r="D46" s="157"/>
      <c r="E46" s="157"/>
      <c r="F46" s="157"/>
    </row>
    <row r="47" spans="1:11" ht="15" x14ac:dyDescent="0.25">
      <c r="A47" s="157"/>
      <c r="B47" s="157"/>
      <c r="C47" s="157"/>
      <c r="D47" s="157"/>
      <c r="E47" s="157"/>
      <c r="F47" s="157"/>
    </row>
    <row r="48" spans="1:11" ht="15" customHeight="1" x14ac:dyDescent="0.25">
      <c r="A48" s="158"/>
      <c r="B48" s="158"/>
      <c r="C48" s="158"/>
      <c r="D48" s="158"/>
      <c r="E48" s="158"/>
      <c r="F48" s="158"/>
    </row>
  </sheetData>
  <protectedRanges>
    <protectedRange sqref="A40" name="Rango1_2_1"/>
  </protectedRanges>
  <mergeCells count="16"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sheetPr codeName="Hoja7"/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72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54" t="s">
        <v>73</v>
      </c>
      <c r="B25" s="154"/>
      <c r="C25" s="154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55"/>
      <c r="B34" s="155"/>
      <c r="C34" s="155"/>
      <c r="D34" s="155"/>
      <c r="E34" s="155"/>
      <c r="F34" s="155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145" t="s">
        <v>37</v>
      </c>
      <c r="D36" s="145"/>
      <c r="E36" s="145"/>
      <c r="F36" s="31"/>
      <c r="G36" s="36"/>
      <c r="H36" s="25"/>
    </row>
    <row r="37" spans="1:11" x14ac:dyDescent="0.25">
      <c r="A37" s="30"/>
      <c r="B37" s="30"/>
      <c r="C37" s="156" t="s">
        <v>17</v>
      </c>
      <c r="D37" s="156"/>
      <c r="E37" s="15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7"/>
      <c r="B42" s="157"/>
      <c r="C42" s="157"/>
      <c r="D42" s="157"/>
      <c r="E42" s="157"/>
      <c r="F42" s="157"/>
    </row>
    <row r="43" spans="1:11" ht="15" x14ac:dyDescent="0.25">
      <c r="A43" s="157"/>
      <c r="B43" s="157"/>
      <c r="C43" s="157"/>
      <c r="D43" s="157"/>
      <c r="E43" s="157"/>
      <c r="F43" s="157"/>
    </row>
    <row r="44" spans="1:11" ht="15" customHeight="1" x14ac:dyDescent="0.25">
      <c r="A44" s="158"/>
      <c r="B44" s="158"/>
      <c r="C44" s="158"/>
      <c r="D44" s="158"/>
      <c r="E44" s="158"/>
      <c r="F44" s="158"/>
    </row>
  </sheetData>
  <protectedRanges>
    <protectedRange sqref="A36" name="Rango1_2_1"/>
  </protectedRanges>
  <mergeCells count="16">
    <mergeCell ref="A10:F10"/>
    <mergeCell ref="A4:F4"/>
    <mergeCell ref="A5:F5"/>
    <mergeCell ref="A6:F6"/>
    <mergeCell ref="A8:F8"/>
    <mergeCell ref="A9:F9"/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sheetPr codeName="Hoja8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92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54" t="s">
        <v>93</v>
      </c>
      <c r="B26" s="154"/>
      <c r="C26" s="154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5"/>
      <c r="B35" s="155"/>
      <c r="C35" s="155"/>
      <c r="D35" s="155"/>
      <c r="E35" s="155"/>
      <c r="F35" s="155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5" t="s">
        <v>37</v>
      </c>
      <c r="D37" s="145"/>
      <c r="E37" s="145"/>
      <c r="F37" s="31"/>
      <c r="G37" s="36"/>
      <c r="H37" s="25"/>
    </row>
    <row r="38" spans="1:11" x14ac:dyDescent="0.25">
      <c r="A38" s="30"/>
      <c r="B38" s="30"/>
      <c r="C38" s="156" t="s">
        <v>17</v>
      </c>
      <c r="D38" s="156"/>
      <c r="E38" s="15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157"/>
      <c r="B43" s="157"/>
      <c r="C43" s="157"/>
      <c r="D43" s="157"/>
      <c r="E43" s="157"/>
      <c r="F43" s="157"/>
    </row>
    <row r="44" spans="1:11" ht="15" x14ac:dyDescent="0.25">
      <c r="A44" s="157"/>
      <c r="B44" s="157"/>
      <c r="C44" s="157"/>
      <c r="D44" s="157"/>
      <c r="E44" s="157"/>
      <c r="F44" s="157"/>
    </row>
    <row r="45" spans="1:11" ht="15" customHeight="1" x14ac:dyDescent="0.25">
      <c r="A45" s="158"/>
      <c r="B45" s="158"/>
      <c r="C45" s="158"/>
      <c r="D45" s="158"/>
      <c r="E45" s="158"/>
      <c r="F45" s="158"/>
    </row>
  </sheetData>
  <protectedRanges>
    <protectedRange sqref="A37" name="Rango1_2_1"/>
  </protectedRanges>
  <mergeCells count="16">
    <mergeCell ref="A10:F10"/>
    <mergeCell ref="A4:F4"/>
    <mergeCell ref="A5:F5"/>
    <mergeCell ref="A6:F6"/>
    <mergeCell ref="A8:F8"/>
    <mergeCell ref="A9:F9"/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sheetPr codeName="Hoja9"/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6"/>
      <c r="B4" s="146"/>
      <c r="C4" s="146"/>
      <c r="D4" s="146"/>
      <c r="E4" s="146"/>
      <c r="F4" s="146"/>
    </row>
    <row r="5" spans="1:11" ht="24.75" customHeight="1" x14ac:dyDescent="0.25">
      <c r="A5" s="147"/>
      <c r="B5" s="147"/>
      <c r="C5" s="147"/>
      <c r="D5" s="147"/>
      <c r="E5" s="147"/>
      <c r="F5" s="147"/>
    </row>
    <row r="6" spans="1:11" ht="14.25" customHeight="1" x14ac:dyDescent="0.25">
      <c r="A6" s="148"/>
      <c r="B6" s="148"/>
      <c r="C6" s="148"/>
      <c r="D6" s="148"/>
      <c r="E6" s="148"/>
      <c r="F6" s="148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9" t="s">
        <v>0</v>
      </c>
      <c r="B8" s="149"/>
      <c r="C8" s="149"/>
      <c r="D8" s="149"/>
      <c r="E8" s="149"/>
      <c r="F8" s="149"/>
    </row>
    <row r="9" spans="1:11" ht="18.75" x14ac:dyDescent="0.3">
      <c r="A9" s="149" t="s">
        <v>1</v>
      </c>
      <c r="B9" s="149"/>
      <c r="C9" s="149"/>
      <c r="D9" s="149"/>
      <c r="E9" s="149"/>
      <c r="F9" s="149"/>
    </row>
    <row r="10" spans="1:11" x14ac:dyDescent="0.25">
      <c r="A10" s="150" t="s">
        <v>114</v>
      </c>
      <c r="B10" s="150"/>
      <c r="C10" s="150"/>
      <c r="D10" s="150"/>
      <c r="E10" s="150"/>
      <c r="F10" s="150"/>
    </row>
    <row r="11" spans="1:11" x14ac:dyDescent="0.25">
      <c r="A11" s="150" t="s">
        <v>2</v>
      </c>
      <c r="B11" s="150"/>
      <c r="C11" s="150"/>
      <c r="D11" s="150"/>
      <c r="E11" s="150"/>
      <c r="F11" s="150"/>
    </row>
    <row r="12" spans="1:11" ht="15" x14ac:dyDescent="0.25">
      <c r="A12" s="151" t="s">
        <v>12</v>
      </c>
      <c r="B12" s="151"/>
      <c r="C12" s="151"/>
      <c r="D12" s="152"/>
      <c r="E12" s="152"/>
      <c r="F12" s="152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53" t="s">
        <v>3</v>
      </c>
      <c r="B14" s="153"/>
      <c r="C14" s="153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54" t="s">
        <v>115</v>
      </c>
      <c r="B35" s="154"/>
      <c r="C35" s="154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145" t="s">
        <v>37</v>
      </c>
      <c r="B42" s="145"/>
      <c r="C42" s="145"/>
      <c r="D42" s="145"/>
      <c r="E42" s="145"/>
      <c r="F42" s="145"/>
      <c r="G42" s="36"/>
      <c r="H42" s="25"/>
    </row>
    <row r="43" spans="1:11" x14ac:dyDescent="0.25">
      <c r="A43" s="156" t="s">
        <v>17</v>
      </c>
      <c r="B43" s="156"/>
      <c r="C43" s="156"/>
      <c r="D43" s="156"/>
      <c r="E43" s="156"/>
      <c r="F43" s="156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157"/>
      <c r="B47" s="157"/>
      <c r="C47" s="157"/>
      <c r="D47" s="157"/>
      <c r="E47" s="157"/>
      <c r="F47" s="157"/>
    </row>
    <row r="48" spans="1:11" ht="15" x14ac:dyDescent="0.25">
      <c r="A48" s="157"/>
      <c r="B48" s="157"/>
      <c r="C48" s="157"/>
      <c r="D48" s="157"/>
      <c r="E48" s="157"/>
      <c r="F48" s="157"/>
    </row>
  </sheetData>
  <mergeCells count="14">
    <mergeCell ref="A10:F10"/>
    <mergeCell ref="A42:F42"/>
    <mergeCell ref="A43:F43"/>
    <mergeCell ref="A4:F4"/>
    <mergeCell ref="A5:F5"/>
    <mergeCell ref="A6:F6"/>
    <mergeCell ref="A8:F8"/>
    <mergeCell ref="A9:F9"/>
    <mergeCell ref="A47:F47"/>
    <mergeCell ref="A48:F48"/>
    <mergeCell ref="A11:F11"/>
    <mergeCell ref="A12:F12"/>
    <mergeCell ref="A14:C14"/>
    <mergeCell ref="A35:C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40</vt:i4>
      </vt:variant>
    </vt:vector>
  </HeadingPairs>
  <TitlesOfParts>
    <vt:vector size="80" baseType="lpstr">
      <vt:lpstr>02-02 Conciliación Banc</vt:lpstr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CUENTA DE ENERO DEL 2023</vt:lpstr>
      <vt:lpstr>CUENTA DE FEBRERO DEL 2023</vt:lpstr>
      <vt:lpstr>CUENTA DE MARZO DEL 2023 (2)</vt:lpstr>
      <vt:lpstr>CUENTA DE ABRIL 2023</vt:lpstr>
      <vt:lpstr>CUENTA DE MAYO 2023</vt:lpstr>
      <vt:lpstr>CUENTA DE JUNIO 2023</vt:lpstr>
      <vt:lpstr>CUENTA DE JULIO 2023</vt:lpstr>
      <vt:lpstr>CUENTA DE  AGOSTO 2023</vt:lpstr>
      <vt:lpstr>CUENTA DE SEPTIEMBRE 2023</vt:lpstr>
      <vt:lpstr>CUENTA OCTUBRE 2023</vt:lpstr>
      <vt:lpstr>CUENTA NOVIEMBRE 2023</vt:lpstr>
      <vt:lpstr>CUENTA DICIEMBRE 2023 </vt:lpstr>
      <vt:lpstr>CUENTA ENERO 2024</vt:lpstr>
      <vt:lpstr>CUENTA FEBRERO 2024</vt:lpstr>
      <vt:lpstr>'02-02 Conciliación Banc'!Área_de_impresión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 AGOSTO 2023'!Área_de_impresión</vt:lpstr>
      <vt:lpstr>'CUENTA DE ABRIL 2023'!Área_de_impresión</vt:lpstr>
      <vt:lpstr>'CUENTA DE AGOSTO  DEL 2022'!Área_de_impresión</vt:lpstr>
      <vt:lpstr>'CUENTA DE DICIEMBRE DEL 2022'!Área_de_impresión</vt:lpstr>
      <vt:lpstr>'CUENTA DE ENERO DEL 2023'!Área_de_impresión</vt:lpstr>
      <vt:lpstr>'CUENTA DE FEBRERO DEL 2023'!Área_de_impresión</vt:lpstr>
      <vt:lpstr>'CUENTA DE JULIO 2023'!Área_de_impresión</vt:lpstr>
      <vt:lpstr>'CUENTA DE JULIO DEL 2022 (2)'!Área_de_impresión</vt:lpstr>
      <vt:lpstr>'CUENTA DE JUNIO 2023'!Área_de_impresión</vt:lpstr>
      <vt:lpstr>'CUENTA DE MARZO DEL 2023 (2)'!Área_de_impresión</vt:lpstr>
      <vt:lpstr>'CUENTA DE MAYO 2023'!Área_de_impresión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DE SEPTIEMBRE 2023'!Área_de_impresión</vt:lpstr>
      <vt:lpstr>'CUENTA DICIEMBRE 2021'!Área_de_impresión</vt:lpstr>
      <vt:lpstr>'CUENTA DICIEMBRE 2023 '!Área_de_impresión</vt:lpstr>
      <vt:lpstr>'CUENTA ENERO 2022'!Área_de_impresión</vt:lpstr>
      <vt:lpstr>'CUENTA ENERO 2024'!Área_de_impresión</vt:lpstr>
      <vt:lpstr>'CUENTA FEBRERO 2022'!Área_de_impresión</vt:lpstr>
      <vt:lpstr>'CUENTA FEBRERO 2024'!Área_de_impresión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NOVIEMBRE 2023'!Área_de_impresión</vt:lpstr>
      <vt:lpstr>'CUENTA OCTUBRE 2021'!Área_de_impresión</vt:lpstr>
      <vt:lpstr>'CUENTA OCTUBRE 2023'!Área_de_impresión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2024-03-08T14:52:21Z</cp:lastPrinted>
  <dcterms:created xsi:type="dcterms:W3CDTF">2017-06-07T17:11:07Z</dcterms:created>
  <dcterms:modified xsi:type="dcterms:W3CDTF">2024-03-08T18:45:17Z</dcterms:modified>
</cp:coreProperties>
</file>