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.alcantara\Desktop\"/>
    </mc:Choice>
  </mc:AlternateContent>
  <xr:revisionPtr revIDLastSave="0" documentId="8_{CFF6AAA8-A28A-4D0D-9FDD-26EC071B0472}" xr6:coauthVersionLast="47" xr6:coauthVersionMax="47" xr10:uidLastSave="{00000000-0000-0000-0000-000000000000}"/>
  <bookViews>
    <workbookView xWindow="-120" yWindow="-120" windowWidth="20730" windowHeight="11160" xr2:uid="{29EB93AB-6705-4A35-98D4-B2680F78A133}"/>
  </bookViews>
  <sheets>
    <sheet name="INVENTARIO NOV 2020" sheetId="1" r:id="rId1"/>
  </sheets>
  <definedNames>
    <definedName name="_xlnm._FilterDatabase" localSheetId="0" hidden="1">'INVENTARIO NOV 2020'!$A$11:$F$184</definedName>
    <definedName name="_xlnm.Print_Area" localSheetId="0">'INVENTARIO NOV 2020'!$A$1:$F$196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3" i="1" l="1"/>
  <c r="F183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2" i="1" l="1"/>
  <c r="F184" i="1" l="1"/>
</calcChain>
</file>

<file path=xl/sharedStrings.xml><?xml version="1.0" encoding="utf-8"?>
<sst xmlns="http://schemas.openxmlformats.org/spreadsheetml/2006/main" count="364" uniqueCount="364">
  <si>
    <t xml:space="preserve">RNC-4-01-03720-3     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</si>
  <si>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</si>
  <si>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>Teléfonos: 809-685-8191–95 * Fax: 809-686-8327 * Santo Domingo, R. D.</t>
  </si>
  <si>
    <t>Edificio Gubernamental “Juan P. Duarte” 10mo. Piso * Ave. México Esq. Leopoldo Navarro</t>
  </si>
  <si>
    <t>Enc. Sec. De Compras</t>
  </si>
  <si>
    <t xml:space="preserve">Revisado por: </t>
  </si>
  <si>
    <t xml:space="preserve">                                        Preparado por:</t>
  </si>
  <si>
    <t>TOTAL INVENTARIO MATERIAL GASTABLE</t>
  </si>
  <si>
    <t>RESALTADOERES AMARILLOS</t>
  </si>
  <si>
    <t>MASCARILLA DE ALGODÓN</t>
  </si>
  <si>
    <t>CORDON DE TELEFONO LISO</t>
  </si>
  <si>
    <t>CINTAS PARA CALCULADORA IR-40T</t>
  </si>
  <si>
    <t>CORDON DE TELEFONO EN ESPIRAL</t>
  </si>
  <si>
    <t>CAJA GANCHO MACHO Y H.</t>
  </si>
  <si>
    <t>CINTAS MAKE IN TAPE DE 2"</t>
  </si>
  <si>
    <t>RESALTADORES DIVERSOS</t>
  </si>
  <si>
    <t>MARCADORES ROJOS</t>
  </si>
  <si>
    <t>TINTA AZUL 8 ONZA</t>
  </si>
  <si>
    <t>FOLDERS COLGANTES 8 1/2 X 13</t>
  </si>
  <si>
    <t>CINTA PARA CALCULADORA SHARSP 2630</t>
  </si>
  <si>
    <t>FOLDERS COLGANTES 8 1/2 X 14</t>
  </si>
  <si>
    <t>PAPEL EN TOALLA</t>
  </si>
  <si>
    <t>CLIPS BILLETEROS 1 1/2</t>
  </si>
  <si>
    <t>RESMAS DE PAPEL BOND 81/2 X 14</t>
  </si>
  <si>
    <t>RESMAS DE PAPEL BOND 8 1/2 X 13</t>
  </si>
  <si>
    <t>RESMAS DE PAPEL BOND 8 1/2 X 11</t>
  </si>
  <si>
    <t>JABON DE FREGAR EN BOLA</t>
  </si>
  <si>
    <t>NOTAS ADHESIVAS BANDERITAS DIV. COLORES</t>
  </si>
  <si>
    <t>MARCADORES NEGROS</t>
  </si>
  <si>
    <t>SOBRES PLASTICOS</t>
  </si>
  <si>
    <t>CORRECTOR LIQUIDO</t>
  </si>
  <si>
    <t>PAPEL DE SUMADORA</t>
  </si>
  <si>
    <t>NOTAS ADHESIVAS 2X3</t>
  </si>
  <si>
    <t>TAPE ELECTRICO</t>
  </si>
  <si>
    <t>SOBRES BLANCOS</t>
  </si>
  <si>
    <t>PORTA CDS</t>
  </si>
  <si>
    <t>NOTAS ADHESIVAS 3X3</t>
  </si>
  <si>
    <t>LAPICEROS AZULES</t>
  </si>
  <si>
    <t>GOMAS DE BORRAR</t>
  </si>
  <si>
    <t>FOLDERS 8 /12 X 14</t>
  </si>
  <si>
    <t>FOLDERS 8 1/2 X11</t>
  </si>
  <si>
    <t>DVD DE 4 GB</t>
  </si>
  <si>
    <t>CINTA DOBLE CARA</t>
  </si>
  <si>
    <t>CLIPS GRANDES NO. 2</t>
  </si>
  <si>
    <t>CLIPS PEQUEÑOS NO. 1</t>
  </si>
  <si>
    <t>CD 700mg</t>
  </si>
  <si>
    <t>CINTAS ADHESIVAS DE 2"</t>
  </si>
  <si>
    <t>PAPEL DE BAÑO</t>
  </si>
  <si>
    <t>VALOR TOTAL</t>
  </si>
  <si>
    <t xml:space="preserve"> PRECIO UNITARIO </t>
  </si>
  <si>
    <t>EXISTENCIA</t>
  </si>
  <si>
    <t>DESCRIPCIÓN DEL BIEN</t>
  </si>
  <si>
    <t>CÓDIGO INSTITUCIONAL</t>
  </si>
  <si>
    <t>FECHA DE ADQUISICIÓN/REGISTRO</t>
  </si>
  <si>
    <t>RD$</t>
  </si>
  <si>
    <t>INVENTARIO DE BIENES DE CONSUMO</t>
  </si>
  <si>
    <t>TUBOS FLUORESCENTES</t>
  </si>
  <si>
    <t>Mercedes Alfonseca</t>
  </si>
  <si>
    <t xml:space="preserve"> Auxiliar Almacen y Suministro </t>
  </si>
  <si>
    <t xml:space="preserve"> Lic. Manuel Alcántara C.</t>
  </si>
  <si>
    <t>CLIPS BILLETEROS 2"</t>
  </si>
  <si>
    <t>FOLDERS COLGANTES 8 1/2 X 11</t>
  </si>
  <si>
    <t>LIBROS RECORDS</t>
  </si>
  <si>
    <t>LABEL PARA CD Y DVD</t>
  </si>
  <si>
    <t>LAPICEROS NEGROS</t>
  </si>
  <si>
    <t>LAPICEROS ROJOS</t>
  </si>
  <si>
    <t>LIBRETAS RAY. (8 1/2 x 11")</t>
  </si>
  <si>
    <t>PORTA CLIPS</t>
  </si>
  <si>
    <t>PORTA LAPICES/LAPICEROS</t>
  </si>
  <si>
    <t>SEPARADORES DE CARPETAS</t>
  </si>
  <si>
    <t>SOBRES MANILAS 8 1/2 X 11</t>
  </si>
  <si>
    <t>CLIPS BILLETEROS 1"</t>
  </si>
  <si>
    <t>MARCADORES DE PAGINAS</t>
  </si>
  <si>
    <t>PAQUETES DE CAFÉ</t>
  </si>
  <si>
    <t>CAJAS DE GOMITAS</t>
  </si>
  <si>
    <t>JABON DE CUABA EN PASTA</t>
  </si>
  <si>
    <t>BANDEJA CROMADA MEDIANA</t>
  </si>
  <si>
    <t>CREMORA</t>
  </si>
  <si>
    <t>CAJA DE GRAPAS</t>
  </si>
  <si>
    <t>PERFORADORA DE 2 HOYOS</t>
  </si>
  <si>
    <t>TINTA 122 (CH563HE) NEGRO</t>
  </si>
  <si>
    <t>PAQ. VASOS DESECH. PARA AGUA 7 ONZ.</t>
  </si>
  <si>
    <t>JARRA  DE CRISTAL</t>
  </si>
  <si>
    <t>TONER 126 NEGRO (CE 310A)</t>
  </si>
  <si>
    <t>TINTA 664 CYAN</t>
  </si>
  <si>
    <t>TINTA 664 MAGENTA</t>
  </si>
  <si>
    <t>TINTA 664 AMARILLA</t>
  </si>
  <si>
    <t>TONER W2112A AMARILLO (206A)</t>
  </si>
  <si>
    <t>TONER W2113A MAGENTA (206A)</t>
  </si>
  <si>
    <t>CAJA AZUCAR PARA DIETA</t>
  </si>
  <si>
    <t>LATA DE TE FRIO</t>
  </si>
  <si>
    <t>GALON DE CLORO</t>
  </si>
  <si>
    <t>PILAS AA</t>
  </si>
  <si>
    <t>CEPILLO PARA INODORO</t>
  </si>
  <si>
    <t>PAQUETES DE AZUCAR BLANCA 5 lb</t>
  </si>
  <si>
    <t>PAQUETES DE AZUCAR CREMA 5 LBs.</t>
  </si>
  <si>
    <t>GRAPADORAS</t>
  </si>
  <si>
    <t>RESMAS DE PAPEL BOND 11/ X 17</t>
  </si>
  <si>
    <t>SOBRES MANILAS 8 1/2 X 14</t>
  </si>
  <si>
    <t>TERMOMETRO DE TEMPERATURA</t>
  </si>
  <si>
    <t>TABLILLA DE MADERA</t>
  </si>
  <si>
    <t>TINTA  (131 A) - (212 A) YELLOW</t>
  </si>
  <si>
    <t>TINTA 122 (CH562H) COLOR</t>
  </si>
  <si>
    <t>TINTA 954 AMARILLO</t>
  </si>
  <si>
    <t>TINTA 954 CYAN</t>
  </si>
  <si>
    <t>TINTA 954 MAGENTA</t>
  </si>
  <si>
    <t>TINTA 954 NEGRO</t>
  </si>
  <si>
    <t>TONER  131A NEGRO (CF 210A)</t>
  </si>
  <si>
    <t>TONER  W2110A NEGRO (206A)</t>
  </si>
  <si>
    <t>TONER 126 CYAN (CE 311A)</t>
  </si>
  <si>
    <t>TONER 126 MAGENTA (CE 313A)</t>
  </si>
  <si>
    <t>TONER 126 YELLOW (CE 312A)</t>
  </si>
  <si>
    <t>TONER 414A CYAN (W2021A)</t>
  </si>
  <si>
    <t>TONER 414A MAGENTA (W2023A)</t>
  </si>
  <si>
    <t>TONER 414A NEGRO (W2020A)</t>
  </si>
  <si>
    <t>TONER 414A YELLOW (W2022A)</t>
  </si>
  <si>
    <t>TONER CE-285A</t>
  </si>
  <si>
    <t>TONER CF-500</t>
  </si>
  <si>
    <t>TONER CF-501</t>
  </si>
  <si>
    <t>TONER CF-503</t>
  </si>
  <si>
    <t>TONER DE TINTA 131A CYAN (CF211A)</t>
  </si>
  <si>
    <t>TONER TINTA 131A MAGENTA (CF213A)</t>
  </si>
  <si>
    <t>TONER W2111A AZUL (206A)</t>
  </si>
  <si>
    <t>ALMOHADILLAS PARA SELLOS GOMIGRAFOS</t>
  </si>
  <si>
    <t>BRILLO DE FREGAR SENCILLO</t>
  </si>
  <si>
    <t>BRILLO ESPONJA DE FREGAR</t>
  </si>
  <si>
    <t>PAQ. DETERGENTE EN POLVO</t>
  </si>
  <si>
    <t>DISPENSADOR DE JABON LIQUIDO</t>
  </si>
  <si>
    <t>FUNDAS PARA BASURA</t>
  </si>
  <si>
    <t>GALON ALCOHOL ISOPROPILICO</t>
  </si>
  <si>
    <t>GALON DESINFECTANTE LIQ.</t>
  </si>
  <si>
    <t>GRECAS 12 TAZAS</t>
  </si>
  <si>
    <t>PAQ. SERVILLETAS 500 UNID.</t>
  </si>
  <si>
    <t>TERMO PARA CAFÉ GRANDE</t>
  </si>
  <si>
    <t xml:space="preserve">TOALLAS DE COCINA MICROFIBRA </t>
  </si>
  <si>
    <t>AL1003</t>
  </si>
  <si>
    <t>AM1004</t>
  </si>
  <si>
    <t>BJ1127</t>
  </si>
  <si>
    <t>BE1118</t>
  </si>
  <si>
    <t>BE1875</t>
  </si>
  <si>
    <t>AD1902</t>
  </si>
  <si>
    <t>GR1049</t>
  </si>
  <si>
    <t>CT1183</t>
  </si>
  <si>
    <t>CP1332</t>
  </si>
  <si>
    <t>CP1961</t>
  </si>
  <si>
    <t>CP1007</t>
  </si>
  <si>
    <t>CD1023</t>
  </si>
  <si>
    <t>CI1946</t>
  </si>
  <si>
    <t>CC1024</t>
  </si>
  <si>
    <t>CS1153</t>
  </si>
  <si>
    <t>CA1221</t>
  </si>
  <si>
    <t>CM1222</t>
  </si>
  <si>
    <t>CI1172</t>
  </si>
  <si>
    <t>CB1040</t>
  </si>
  <si>
    <t>CB1688</t>
  </si>
  <si>
    <t>CB1171</t>
  </si>
  <si>
    <t>CL1210</t>
  </si>
  <si>
    <t>CL1029</t>
  </si>
  <si>
    <t>CE1163</t>
  </si>
  <si>
    <t>CT1144</t>
  </si>
  <si>
    <t>CL1058</t>
  </si>
  <si>
    <t>CR1156</t>
  </si>
  <si>
    <t>DJ1253</t>
  </si>
  <si>
    <t>DV1032</t>
  </si>
  <si>
    <t>ES1119</t>
  </si>
  <si>
    <t>FD1037</t>
  </si>
  <si>
    <t>FD1036</t>
  </si>
  <si>
    <t>FC1038</t>
  </si>
  <si>
    <t>FC1186</t>
  </si>
  <si>
    <t>FD1070</t>
  </si>
  <si>
    <t>FB1120</t>
  </si>
  <si>
    <t>AI1793</t>
  </si>
  <si>
    <t>GC1141</t>
  </si>
  <si>
    <t>GD1113</t>
  </si>
  <si>
    <t>GB1046</t>
  </si>
  <si>
    <t>GR1048</t>
  </si>
  <si>
    <t>GR1137</t>
  </si>
  <si>
    <t>JC1167</t>
  </si>
  <si>
    <t>JP1115</t>
  </si>
  <si>
    <t>JC1191</t>
  </si>
  <si>
    <t>LC1052</t>
  </si>
  <si>
    <t>LP1053</t>
  </si>
  <si>
    <t>LP1213</t>
  </si>
  <si>
    <t>LP1214</t>
  </si>
  <si>
    <t>LT1905</t>
  </si>
  <si>
    <t>LR1055</t>
  </si>
  <si>
    <t>MP1864</t>
  </si>
  <si>
    <t>MC1208</t>
  </si>
  <si>
    <t>MC1197</t>
  </si>
  <si>
    <t>MA1272</t>
  </si>
  <si>
    <t>MC1864</t>
  </si>
  <si>
    <t>NA1741</t>
  </si>
  <si>
    <t>NA1060</t>
  </si>
  <si>
    <t>NB1495</t>
  </si>
  <si>
    <t>PH1066</t>
  </si>
  <si>
    <t>PS1068</t>
  </si>
  <si>
    <t>PT1182</t>
  </si>
  <si>
    <t>AZ 1138</t>
  </si>
  <si>
    <t>AZ1109</t>
  </si>
  <si>
    <t>CF1110</t>
  </si>
  <si>
    <t>PD1071</t>
  </si>
  <si>
    <t>PA1072</t>
  </si>
  <si>
    <t>PC1075</t>
  </si>
  <si>
    <t>PC1216</t>
  </si>
  <si>
    <t>PL1217</t>
  </si>
  <si>
    <t>RS1215</t>
  </si>
  <si>
    <t>RD1725</t>
  </si>
  <si>
    <t>PH1949</t>
  </si>
  <si>
    <t>PB1064</t>
  </si>
  <si>
    <t>PB1061</t>
  </si>
  <si>
    <t>PB1062</t>
  </si>
  <si>
    <t xml:space="preserve">PB1063 </t>
  </si>
  <si>
    <t>SP1079</t>
  </si>
  <si>
    <t>SC1080</t>
  </si>
  <si>
    <t>SB1081</t>
  </si>
  <si>
    <t>SM1083</t>
  </si>
  <si>
    <t>SM1084</t>
  </si>
  <si>
    <t>SP1201</t>
  </si>
  <si>
    <t>TM1179</t>
  </si>
  <si>
    <t>TE1176</t>
  </si>
  <si>
    <t>TC1131</t>
  </si>
  <si>
    <t>TT1788</t>
  </si>
  <si>
    <t>TN1013</t>
  </si>
  <si>
    <t>TI1112</t>
  </si>
  <si>
    <t>TI1111</t>
  </si>
  <si>
    <t>TB1713</t>
  </si>
  <si>
    <t>TB1711</t>
  </si>
  <si>
    <t>TB1712</t>
  </si>
  <si>
    <t>TI1716</t>
  </si>
  <si>
    <t>TI1715</t>
  </si>
  <si>
    <t>TI1717</t>
  </si>
  <si>
    <t>TI1718</t>
  </si>
  <si>
    <t>TA1474</t>
  </si>
  <si>
    <t>TM1197</t>
  </si>
  <si>
    <t>TN1011</t>
  </si>
  <si>
    <t>TN1869</t>
  </si>
  <si>
    <t>TN1351</t>
  </si>
  <si>
    <t>TN1353</t>
  </si>
  <si>
    <t>TN1350</t>
  </si>
  <si>
    <t>TN1352</t>
  </si>
  <si>
    <t>TN1825</t>
  </si>
  <si>
    <t>TN1827</t>
  </si>
  <si>
    <t>TN1824</t>
  </si>
  <si>
    <t>TN1826</t>
  </si>
  <si>
    <t>TN1017</t>
  </si>
  <si>
    <t>TN1742</t>
  </si>
  <si>
    <t>TN1743</t>
  </si>
  <si>
    <t>TN1745</t>
  </si>
  <si>
    <t>TN1019</t>
  </si>
  <si>
    <t>TN1018</t>
  </si>
  <si>
    <t>TN1870</t>
  </si>
  <si>
    <t>TN1871</t>
  </si>
  <si>
    <t>TN1872</t>
  </si>
  <si>
    <t>TN1744</t>
  </si>
  <si>
    <t>TF1176</t>
  </si>
  <si>
    <t>HOJAS PAPEL DE HILO BLANCO 8 1/2 X 11</t>
  </si>
  <si>
    <t xml:space="preserve">LABEL PARA FOLDERS </t>
  </si>
  <si>
    <t>MARCADORES PIZARRA MAGICA</t>
  </si>
  <si>
    <t>SACA GRAPAS</t>
  </si>
  <si>
    <t>TIJERAS</t>
  </si>
  <si>
    <t>TONTER CF-502</t>
  </si>
  <si>
    <t>CR1022</t>
  </si>
  <si>
    <t>LF1051</t>
  </si>
  <si>
    <t>MP1677</t>
  </si>
  <si>
    <t>PD1112</t>
  </si>
  <si>
    <t>PS1135</t>
  </si>
  <si>
    <t>SG1078</t>
  </si>
  <si>
    <t>TJ1085</t>
  </si>
  <si>
    <t xml:space="preserve">CARTULINA DE HILO BLANCO 81/2 X 11 </t>
  </si>
  <si>
    <t>CAJA DE MINAS DE CARBON PARA PORTAMINA</t>
  </si>
  <si>
    <t>PV1206</t>
  </si>
  <si>
    <t>LAPICES DE CARBON 2B PARA DIBUJOS</t>
  </si>
  <si>
    <t>LC1244</t>
  </si>
  <si>
    <t>AMBIENTADORES SPRAY</t>
  </si>
  <si>
    <t>ATOMIZADOR PLASTICO 16 ONZ.</t>
  </si>
  <si>
    <t>CAJAS DE TE EN SOBRES</t>
  </si>
  <si>
    <t>CARPETA DE 2" EN VINIL</t>
  </si>
  <si>
    <t>CARPETAS 3 HOYOS DE 3" EN VINIL</t>
  </si>
  <si>
    <t>CARPETAS DE 1" EN VINIL</t>
  </si>
  <si>
    <t>CUBETAS PLASTICAS</t>
  </si>
  <si>
    <t>ESCOBILLON PARA LIMPIEZA</t>
  </si>
  <si>
    <t>JABON LIQUIDO PARA BAÑO</t>
  </si>
  <si>
    <t>MASILLA PARA PISTOLA</t>
  </si>
  <si>
    <t>PAQ. VASOS PARA AGUA DE 10 ONZAS</t>
  </si>
  <si>
    <t>SACA PUNTAS DE METAL</t>
  </si>
  <si>
    <t>SUAPER</t>
  </si>
  <si>
    <t>TERMO PARA CAFÉ 1 LITRO</t>
  </si>
  <si>
    <t>EMBUDO PARA GRECA</t>
  </si>
  <si>
    <t>GOMAS PARA GRECA</t>
  </si>
  <si>
    <t>GALON LIQUIDO PARA LIMPIAR CRISTALES</t>
  </si>
  <si>
    <t>ZAFACON PLASTICO 50 GLS.</t>
  </si>
  <si>
    <t>ATOMIZADOR PLASTICO 8 ONZ.</t>
  </si>
  <si>
    <t>AT1136</t>
  </si>
  <si>
    <t>CG1045</t>
  </si>
  <si>
    <t>CG1047</t>
  </si>
  <si>
    <t>CP1121</t>
  </si>
  <si>
    <t>JL1031</t>
  </si>
  <si>
    <t>MP1937</t>
  </si>
  <si>
    <t>VA1228</t>
  </si>
  <si>
    <t>SU1142</t>
  </si>
  <si>
    <t>TC2017</t>
  </si>
  <si>
    <t>EG2061</t>
  </si>
  <si>
    <t>GG2062</t>
  </si>
  <si>
    <t>GL2064</t>
  </si>
  <si>
    <t>ZF2065</t>
  </si>
  <si>
    <t>AP2066</t>
  </si>
  <si>
    <t>BANDEJA PLASTICA</t>
  </si>
  <si>
    <t>BANDEJAS DE ESCRITORIOS EN METAL</t>
  </si>
  <si>
    <t xml:space="preserve">CINTA DE DUCTO O TAPE GRIS </t>
  </si>
  <si>
    <t>CINTA MAKE IN TAPE DE 3/4"</t>
  </si>
  <si>
    <t>CINTAS ADHESIVAS DE 3/4"</t>
  </si>
  <si>
    <t>CUBRIDORES PLASTICOS PARA HOJAS</t>
  </si>
  <si>
    <t>DISPENSADORES DE CINTAS ADHESIVAS</t>
  </si>
  <si>
    <t>EXTENSION ELECTRICA 25 PIES</t>
  </si>
  <si>
    <t>LAPICES DE CARBON 2B</t>
  </si>
  <si>
    <t>LAPICES DE CARBON 4B</t>
  </si>
  <si>
    <t>LAPICES DE CARBON 6B</t>
  </si>
  <si>
    <t>PERFORADORA DE 3 HOYOS</t>
  </si>
  <si>
    <t>PILAS AAA</t>
  </si>
  <si>
    <t>PILAS CR 2032</t>
  </si>
  <si>
    <t>PILAS CUADRADAS 9 V.</t>
  </si>
  <si>
    <t>REGLAS PLASTICAS</t>
  </si>
  <si>
    <t>REGLETA ELECTRICA</t>
  </si>
  <si>
    <t>TINTA 664 NEGRO</t>
  </si>
  <si>
    <t>TINTA 964 XL CYAN</t>
  </si>
  <si>
    <t>TINTA 964 XL MAGENTA</t>
  </si>
  <si>
    <t>TINTA 964 XL NEGRA</t>
  </si>
  <si>
    <t>TINTA 964 XL YELLOW</t>
  </si>
  <si>
    <t>TINTA GT52 CYAN</t>
  </si>
  <si>
    <t>TINTA GT52 MAGENTA</t>
  </si>
  <si>
    <t>TINTA GT52 NEGRO</t>
  </si>
  <si>
    <t>TONER GPR 35 FOTOC. CANON 2520</t>
  </si>
  <si>
    <t>TONER LASERJET DRUM 126 (CE314A)</t>
  </si>
  <si>
    <t>LIBRETAS RAYADAS PEQUEÑAS</t>
  </si>
  <si>
    <t>BP1632</t>
  </si>
  <si>
    <t>BE1005</t>
  </si>
  <si>
    <t>CD1444</t>
  </si>
  <si>
    <t>CM1025</t>
  </si>
  <si>
    <t>CA1026</t>
  </si>
  <si>
    <t>CP1367</t>
  </si>
  <si>
    <t>DC1220</t>
  </si>
  <si>
    <t>EE1035</t>
  </si>
  <si>
    <t>LC1054</t>
  </si>
  <si>
    <t>LC1204</t>
  </si>
  <si>
    <t>LC1205</t>
  </si>
  <si>
    <t>LB1785</t>
  </si>
  <si>
    <t>PD1365</t>
  </si>
  <si>
    <t>PA1073</t>
  </si>
  <si>
    <t>PI1225</t>
  </si>
  <si>
    <t>PC1200</t>
  </si>
  <si>
    <t>RG1074</t>
  </si>
  <si>
    <t>RE1162</t>
  </si>
  <si>
    <t>TB1714</t>
  </si>
  <si>
    <t>TI1986</t>
  </si>
  <si>
    <t>TI1988</t>
  </si>
  <si>
    <t>TI1985</t>
  </si>
  <si>
    <t>TI1987</t>
  </si>
  <si>
    <t>TP1757</t>
  </si>
  <si>
    <t>TP1758</t>
  </si>
  <si>
    <t>TP1759</t>
  </si>
  <si>
    <t>TN1089</t>
  </si>
  <si>
    <t>TN2073</t>
  </si>
  <si>
    <t>LP2085</t>
  </si>
  <si>
    <t>DESDE 01 DE ENERO AL 31 DE MARZO- 2022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</si>
</sst>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i/>
      <sz val="12"/>
      <name val="Times New Roman"/>
      <family val="1"/>
    </font>
    <font>
      <sz val="12"/>
      <color theme="4" tint="-0.249977111117893"/>
      <name val="Times New Roman"/>
      <family val="1"/>
    </font>
    <font>
      <sz val="12"/>
      <color indexed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4"/>
      <color theme="0" tint="-4.9989318521683403E-2"/>
      <name val="Times New Roman"/>
      <family val="1"/>
    </font>
    <font>
      <b/>
      <sz val="14"/>
      <color theme="1"/>
      <name val="Garamond"/>
      <family val="1"/>
    </font>
    <font>
      <sz val="10"/>
      <color rgb="FFFF0000"/>
      <name val="Arial"/>
      <family val="2"/>
    </font>
    <font>
      <sz val="12"/>
      <color theme="4" tint="-0.249977111117893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name val="BASURA"/>
    </font>
    <font>
      <sz val="10"/>
      <name val="CaR"/>
    </font>
  </fonts>
  <fills count="5">
    <fill>
      <patternFill patternType="none"/>
    </fill>
    <fill>
      <patternFill patternType="gray125"/>
    </fill>
    <fill>
      <patternFill patternType="solid">
        <fgColor rgb="FF92D05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43" fontId="0" fillId="0" borderId="0" xfId="1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43" fontId="7" fillId="0" borderId="1" xfId="1" applyFont="1" applyBorder="1"/>
    <xf numFmtId="0" fontId="7" fillId="0" borderId="0" xfId="0" applyFont="1"/>
    <xf numFmtId="0" fontId="7" fillId="0" borderId="1" xfId="0" applyFont="1" applyBorder="1"/>
    <xf numFmtId="43" fontId="7" fillId="0" borderId="0" xfId="1" applyFont="1"/>
    <xf numFmtId="0" fontId="9" fillId="0" borderId="0" xfId="0" applyFont="1" applyAlignment="1">
      <alignment vertical="top"/>
    </xf>
    <xf numFmtId="43" fontId="10" fillId="0" borderId="0" xfId="1" applyFont="1" applyBorder="1"/>
    <xf numFmtId="1" fontId="11" fillId="3" borderId="2" xfId="0" applyNumberFormat="1" applyFont="1" applyFill="1" applyBorder="1" applyAlignment="1">
      <alignment horizontal="center"/>
    </xf>
    <xf numFmtId="0" fontId="5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43" fontId="5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vertical="center"/>
    </xf>
    <xf numFmtId="43" fontId="9" fillId="0" borderId="0" xfId="0" applyNumberFormat="1" applyFont="1" applyAlignment="1">
      <alignment vertical="top"/>
    </xf>
    <xf numFmtId="43" fontId="8" fillId="0" borderId="0" xfId="1" applyFont="1" applyAlignment="1">
      <alignment vertical="center" wrapText="1"/>
    </xf>
    <xf numFmtId="2" fontId="12" fillId="0" borderId="0" xfId="0" applyNumberFormat="1" applyFont="1" applyBorder="1"/>
    <xf numFmtId="0" fontId="0" fillId="0" borderId="0" xfId="0" applyBorder="1"/>
    <xf numFmtId="2" fontId="16" fillId="0" borderId="0" xfId="0" applyNumberFormat="1" applyFont="1" applyBorder="1"/>
    <xf numFmtId="43" fontId="5" fillId="2" borderId="2" xfId="1" applyFont="1" applyFill="1" applyBorder="1"/>
    <xf numFmtId="43" fontId="5" fillId="0" borderId="0" xfId="1" applyFont="1" applyFill="1" applyBorder="1"/>
    <xf numFmtId="14" fontId="6" fillId="0" borderId="2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/>
    </xf>
    <xf numFmtId="2" fontId="18" fillId="0" borderId="2" xfId="0" applyNumberFormat="1" applyFont="1" applyFill="1" applyBorder="1"/>
    <xf numFmtId="0" fontId="12" fillId="0" borderId="2" xfId="0" applyFont="1" applyFill="1" applyBorder="1" applyAlignment="1">
      <alignment horizontal="center"/>
    </xf>
    <xf numFmtId="43" fontId="19" fillId="0" borderId="2" xfId="2" applyFont="1" applyFill="1" applyBorder="1"/>
    <xf numFmtId="43" fontId="19" fillId="0" borderId="2" xfId="2" applyFont="1" applyFill="1" applyBorder="1" applyAlignment="1"/>
    <xf numFmtId="0" fontId="12" fillId="0" borderId="2" xfId="0" applyFont="1" applyFill="1" applyBorder="1"/>
    <xf numFmtId="1" fontId="20" fillId="0" borderId="2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2" fontId="12" fillId="0" borderId="2" xfId="0" applyNumberFormat="1" applyFont="1" applyFill="1" applyBorder="1"/>
    <xf numFmtId="2" fontId="12" fillId="0" borderId="2" xfId="0" applyNumberFormat="1" applyFont="1" applyFill="1" applyBorder="1" applyAlignment="1">
      <alignment horizontal="right"/>
    </xf>
    <xf numFmtId="1" fontId="12" fillId="0" borderId="2" xfId="0" quotePrefix="1" applyNumberFormat="1" applyFont="1" applyFill="1" applyBorder="1" applyAlignment="1">
      <alignment horizontal="center"/>
    </xf>
    <xf numFmtId="2" fontId="20" fillId="0" borderId="2" xfId="0" applyNumberFormat="1" applyFont="1" applyFill="1" applyBorder="1"/>
    <xf numFmtId="1" fontId="12" fillId="0" borderId="2" xfId="0" applyNumberFormat="1" applyFont="1" applyFill="1" applyBorder="1" applyAlignment="1">
      <alignment horizontal="center"/>
    </xf>
    <xf numFmtId="43" fontId="12" fillId="0" borderId="2" xfId="1" applyFont="1" applyFill="1" applyBorder="1"/>
    <xf numFmtId="0" fontId="12" fillId="0" borderId="5" xfId="0" applyFont="1" applyFill="1" applyBorder="1"/>
    <xf numFmtId="0" fontId="12" fillId="0" borderId="0" xfId="0" applyFont="1" applyFill="1" applyAlignment="1">
      <alignment horizontal="center"/>
    </xf>
    <xf numFmtId="0" fontId="12" fillId="0" borderId="6" xfId="0" applyFont="1" applyFill="1" applyBorder="1"/>
    <xf numFmtId="1" fontId="20" fillId="0" borderId="6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right"/>
    </xf>
    <xf numFmtId="0" fontId="12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7" xfId="0" applyFont="1" applyFill="1" applyBorder="1"/>
    <xf numFmtId="1" fontId="20" fillId="0" borderId="7" xfId="0" applyNumberFormat="1" applyFont="1" applyFill="1" applyBorder="1" applyAlignment="1">
      <alignment horizontal="center"/>
    </xf>
    <xf numFmtId="1" fontId="12" fillId="0" borderId="7" xfId="0" applyNumberFormat="1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1" fontId="12" fillId="0" borderId="7" xfId="0" quotePrefix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right"/>
    </xf>
    <xf numFmtId="0" fontId="20" fillId="0" borderId="2" xfId="0" applyFont="1" applyFill="1" applyBorder="1"/>
    <xf numFmtId="2" fontId="12" fillId="0" borderId="6" xfId="0" applyNumberFormat="1" applyFont="1" applyFill="1" applyBorder="1"/>
    <xf numFmtId="0" fontId="12" fillId="0" borderId="7" xfId="0" applyFont="1" applyFill="1" applyBorder="1" applyAlignment="1">
      <alignment horizontal="center"/>
    </xf>
    <xf numFmtId="2" fontId="12" fillId="0" borderId="7" xfId="0" applyNumberFormat="1" applyFont="1" applyFill="1" applyBorder="1"/>
    <xf numFmtId="43" fontId="12" fillId="0" borderId="7" xfId="1" applyFont="1" applyFill="1" applyBorder="1" applyAlignment="1"/>
    <xf numFmtId="43" fontId="12" fillId="0" borderId="2" xfId="0" applyNumberFormat="1" applyFont="1" applyFill="1" applyBorder="1"/>
    <xf numFmtId="2" fontId="12" fillId="0" borderId="0" xfId="0" applyNumberFormat="1" applyFont="1" applyFill="1"/>
    <xf numFmtId="43" fontId="19" fillId="0" borderId="2" xfId="1" applyFont="1" applyFill="1" applyBorder="1" applyAlignment="1"/>
    <xf numFmtId="2" fontId="12" fillId="0" borderId="0" xfId="0" applyNumberFormat="1" applyFont="1" applyFill="1" applyAlignment="1">
      <alignment horizontal="right"/>
    </xf>
    <xf numFmtId="0" fontId="12" fillId="0" borderId="0" xfId="0" applyFont="1" applyFill="1"/>
    <xf numFmtId="1" fontId="20" fillId="0" borderId="9" xfId="0" applyNumberFormat="1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43" fontId="12" fillId="0" borderId="6" xfId="1" applyFont="1" applyFill="1" applyBorder="1"/>
    <xf numFmtId="43" fontId="12" fillId="0" borderId="7" xfId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14" fillId="4" borderId="0" xfId="0" applyNumberFormat="1" applyFont="1" applyFill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</cellXfs>
  <cellStyles count="3">
    <cellStyle name="Millares" xfId="1" builtinId="3"/>
    <cellStyle name="Millares 2" xfId="2" xr:uid="{A1D3D97F-CD05-4EEC-8E89-A68ACC6D9F2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1571625</xdr:colOff>
      <xdr:row>0</xdr:row>
      <xdr:rowOff>19050</xdr:rowOff>
    </xdr:from>
    <xdr:ext cx="1600200" cy="1181100"/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B66D42A-454E-4F35-A2E2-C806DB25EF2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97" b="30309"/>
        <a:stretch/>
      </xdr:blipFill>
      <xdr:spPr bwMode="auto">
        <a:xfrm>
          <a:off x="2286000" y="19050"/>
          <a:ext cx="1600200" cy="1181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1247775</xdr:colOff>
      <xdr:row>0</xdr:row>
      <xdr:rowOff>0</xdr:rowOff>
    </xdr:from>
    <xdr:to>
      <xdr:col>3</xdr:col>
      <xdr:colOff>13335</xdr:colOff>
      <xdr:row>5</xdr:row>
      <xdr:rowOff>10795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81372FB-566E-4D4E-9296-AD9011F2486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0"/>
          <a:ext cx="2337435" cy="1191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3554-DA6C-445A-9949-E1315D8BB412}">
  <dimension ref="A1:I196"/>
  <sheetViews>
    <sheetView tabSelected="1" showWhiteSpace="0" zoomScaleNormal="100" workbookViewId="0">
      <selection activeCell="A8" sqref="A8:F8"/>
    </sheetView>
  </sheetViews>
  <sheetFormatPr baseColWidth="10" defaultRowHeight="15"/>
  <cols>
    <col min="1" max="1" width="17.28515625" customWidth="1"/>
    <col min="2" max="2" width="20.140625" customWidth="1"/>
    <col min="3" max="3" width="53.5703125" customWidth="1"/>
    <col min="4" max="4" width="15.28515625" customWidth="1"/>
    <col min="5" max="5" width="13" style="1" customWidth="1"/>
    <col min="6" max="6" width="24.140625" style="1" customWidth="1"/>
    <col min="7" max="7" width="12.7109375" style="1" bestFit="1" customWidth="1"/>
  </cols>
  <sheetData>
    <row r="1" spans="1:9">
      <c r="A1" s="22"/>
      <c r="B1" s="22"/>
      <c r="C1" s="21"/>
      <c r="E1" s="20"/>
    </row>
    <row r="2" spans="1:9">
      <c r="A2" s="22"/>
      <c r="B2" s="22"/>
      <c r="C2" s="21"/>
      <c r="E2" s="20"/>
    </row>
    <row r="3" spans="1:9">
      <c r="A3" s="22"/>
      <c r="B3" s="22"/>
      <c r="C3" s="21"/>
      <c r="E3" s="20"/>
    </row>
    <row r="4" spans="1:9" ht="36" customHeight="1">
      <c r="A4" s="22"/>
      <c r="B4" s="22"/>
      <c r="C4" s="21"/>
      <c r="E4" s="20"/>
    </row>
    <row r="5" spans="1:9" ht="12" customHeight="1">
      <c r="A5" s="76"/>
      <c r="B5" s="76"/>
      <c r="C5" s="76"/>
      <c r="D5" s="76"/>
      <c r="E5" s="76"/>
      <c r="F5" s="76"/>
    </row>
    <row r="6" spans="1:9" ht="11.25" customHeight="1">
      <c r="A6" s="77"/>
      <c r="B6" s="77"/>
      <c r="C6" s="77"/>
      <c r="D6" s="77"/>
      <c r="E6" s="77"/>
      <c r="F6" s="77"/>
    </row>
    <row r="7" spans="1:9" ht="18.75">
      <c r="A7" s="78" t="s">
        <v>55</v>
      </c>
      <c r="B7" s="78"/>
      <c r="C7" s="78"/>
      <c r="D7" s="78"/>
      <c r="E7" s="78"/>
      <c r="F7" s="78"/>
    </row>
    <row r="8" spans="1:9" ht="15.75">
      <c r="A8" s="79" t="s">
        <v>363</v>
      </c>
      <c r="B8" s="79"/>
      <c r="C8" s="79"/>
      <c r="D8" s="79"/>
      <c r="E8" s="79"/>
      <c r="F8" s="79"/>
    </row>
    <row r="9" spans="1:9" ht="15.75">
      <c r="A9" s="79" t="s">
        <v>54</v>
      </c>
      <c r="B9" s="79"/>
      <c r="C9" s="79"/>
      <c r="D9" s="79"/>
      <c r="E9" s="79"/>
      <c r="F9" s="79"/>
    </row>
    <row r="10" spans="1:9" ht="7.5" customHeight="1">
      <c r="A10" s="19"/>
      <c r="B10" s="19"/>
      <c r="C10" s="19"/>
      <c r="D10" s="7"/>
      <c r="E10" s="18"/>
      <c r="F10" s="9"/>
    </row>
    <row r="11" spans="1:9" ht="47.25">
      <c r="A11" s="17" t="s">
        <v>53</v>
      </c>
      <c r="B11" s="17" t="s">
        <v>52</v>
      </c>
      <c r="C11" s="17" t="s">
        <v>51</v>
      </c>
      <c r="D11" s="17" t="s">
        <v>50</v>
      </c>
      <c r="E11" s="16" t="s">
        <v>49</v>
      </c>
      <c r="F11" s="16" t="s">
        <v>48</v>
      </c>
    </row>
    <row r="12" spans="1:9" ht="15.75">
      <c r="A12" s="31">
        <v>41309</v>
      </c>
      <c r="B12" s="39" t="s">
        <v>135</v>
      </c>
      <c r="C12" s="37" t="s">
        <v>123</v>
      </c>
      <c r="D12" s="38">
        <v>2</v>
      </c>
      <c r="E12" s="37">
        <v>28.32</v>
      </c>
      <c r="F12" s="33">
        <f>D12*E12</f>
        <v>56.64</v>
      </c>
      <c r="H12" s="26"/>
      <c r="I12" s="27"/>
    </row>
    <row r="13" spans="1:9" ht="15.75">
      <c r="A13" s="31">
        <v>44617</v>
      </c>
      <c r="B13" s="39" t="s">
        <v>136</v>
      </c>
      <c r="C13" s="37" t="s">
        <v>273</v>
      </c>
      <c r="D13" s="38">
        <v>24</v>
      </c>
      <c r="E13" s="37">
        <v>87.32</v>
      </c>
      <c r="F13" s="33">
        <f t="shared" ref="F13:F75" si="0">D13*E13</f>
        <v>2095.6799999999998</v>
      </c>
      <c r="H13" s="26"/>
      <c r="I13" s="27"/>
    </row>
    <row r="14" spans="1:9" ht="15.75">
      <c r="A14" s="31">
        <v>44617</v>
      </c>
      <c r="B14" s="39" t="s">
        <v>292</v>
      </c>
      <c r="C14" s="37" t="s">
        <v>274</v>
      </c>
      <c r="D14" s="38">
        <v>2</v>
      </c>
      <c r="E14" s="40">
        <v>53.099999999999994</v>
      </c>
      <c r="F14" s="33">
        <f t="shared" si="0"/>
        <v>106.19999999999999</v>
      </c>
      <c r="H14" s="26"/>
      <c r="I14" s="27"/>
    </row>
    <row r="15" spans="1:9" ht="15.75">
      <c r="A15" s="31">
        <v>44617</v>
      </c>
      <c r="B15" s="39" t="s">
        <v>305</v>
      </c>
      <c r="C15" s="37" t="s">
        <v>291</v>
      </c>
      <c r="D15" s="38">
        <v>15</v>
      </c>
      <c r="E15" s="40">
        <v>64.899999999999991</v>
      </c>
      <c r="F15" s="33">
        <f t="shared" si="0"/>
        <v>973.49999999999989</v>
      </c>
      <c r="H15" s="26"/>
      <c r="I15" s="27"/>
    </row>
    <row r="16" spans="1:9" ht="15.75">
      <c r="A16" s="31">
        <v>44298</v>
      </c>
      <c r="B16" s="39" t="s">
        <v>137</v>
      </c>
      <c r="C16" s="37" t="s">
        <v>76</v>
      </c>
      <c r="D16" s="38">
        <v>2</v>
      </c>
      <c r="E16" s="40">
        <v>649</v>
      </c>
      <c r="F16" s="33">
        <f t="shared" si="0"/>
        <v>1298</v>
      </c>
      <c r="H16" s="26"/>
      <c r="I16" s="27"/>
    </row>
    <row r="17" spans="1:9" ht="15.75">
      <c r="A17" s="31">
        <v>44628</v>
      </c>
      <c r="B17" s="39" t="s">
        <v>334</v>
      </c>
      <c r="C17" s="37" t="s">
        <v>306</v>
      </c>
      <c r="D17" s="38">
        <v>10</v>
      </c>
      <c r="E17" s="41">
        <v>212.39999999999998</v>
      </c>
      <c r="F17" s="33">
        <f t="shared" si="0"/>
        <v>2124</v>
      </c>
      <c r="H17" s="26"/>
      <c r="I17" s="27"/>
    </row>
    <row r="18" spans="1:9" ht="15.75">
      <c r="A18" s="31">
        <v>44628</v>
      </c>
      <c r="B18" s="39" t="s">
        <v>335</v>
      </c>
      <c r="C18" s="37" t="s">
        <v>307</v>
      </c>
      <c r="D18" s="38">
        <v>2</v>
      </c>
      <c r="E18" s="40">
        <v>643.1</v>
      </c>
      <c r="F18" s="33">
        <f t="shared" si="0"/>
        <v>1286.2</v>
      </c>
      <c r="H18" s="26"/>
      <c r="I18" s="27"/>
    </row>
    <row r="19" spans="1:9" ht="15.75">
      <c r="A19" s="31">
        <v>44518</v>
      </c>
      <c r="B19" s="39" t="s">
        <v>138</v>
      </c>
      <c r="C19" s="37" t="s">
        <v>124</v>
      </c>
      <c r="D19" s="38">
        <v>12</v>
      </c>
      <c r="E19" s="40">
        <v>17.7</v>
      </c>
      <c r="F19" s="33">
        <f t="shared" si="0"/>
        <v>212.39999999999998</v>
      </c>
      <c r="H19" s="26"/>
      <c r="I19" s="27"/>
    </row>
    <row r="20" spans="1:9" ht="15.75">
      <c r="A20" s="31">
        <v>44518</v>
      </c>
      <c r="B20" s="39" t="s">
        <v>139</v>
      </c>
      <c r="C20" s="37" t="s">
        <v>125</v>
      </c>
      <c r="D20" s="42">
        <v>15</v>
      </c>
      <c r="E20" s="41">
        <v>17.7</v>
      </c>
      <c r="F20" s="33">
        <f t="shared" si="0"/>
        <v>265.5</v>
      </c>
      <c r="H20" s="26"/>
      <c r="I20" s="27"/>
    </row>
    <row r="21" spans="1:9" ht="15.75">
      <c r="A21" s="31">
        <v>44435</v>
      </c>
      <c r="B21" s="39" t="s">
        <v>140</v>
      </c>
      <c r="C21" s="37" t="s">
        <v>89</v>
      </c>
      <c r="D21" s="42">
        <v>2</v>
      </c>
      <c r="E21" s="41">
        <v>277.3</v>
      </c>
      <c r="F21" s="33">
        <f t="shared" si="0"/>
        <v>554.6</v>
      </c>
      <c r="H21" s="26"/>
      <c r="I21" s="27"/>
    </row>
    <row r="22" spans="1:9" ht="15.75">
      <c r="A22" s="31">
        <v>44532</v>
      </c>
      <c r="B22" s="39" t="s">
        <v>141</v>
      </c>
      <c r="C22" s="37" t="s">
        <v>78</v>
      </c>
      <c r="D22" s="38">
        <v>8</v>
      </c>
      <c r="E22" s="45">
        <v>32.650599999999997</v>
      </c>
      <c r="F22" s="33">
        <f t="shared" si="0"/>
        <v>261.20479999999998</v>
      </c>
      <c r="H22" s="26"/>
      <c r="I22" s="27"/>
    </row>
    <row r="23" spans="1:9" ht="15.75">
      <c r="A23" s="31">
        <v>44532</v>
      </c>
      <c r="B23" s="39" t="s">
        <v>190</v>
      </c>
      <c r="C23" s="37" t="s">
        <v>269</v>
      </c>
      <c r="D23" s="42">
        <v>1</v>
      </c>
      <c r="E23" s="41">
        <v>967.91859999999997</v>
      </c>
      <c r="F23" s="33">
        <f t="shared" si="0"/>
        <v>967.91859999999997</v>
      </c>
      <c r="H23" s="28"/>
      <c r="I23" s="27"/>
    </row>
    <row r="24" spans="1:9" ht="15.75">
      <c r="A24" s="31">
        <v>44628</v>
      </c>
      <c r="B24" s="39" t="s">
        <v>293</v>
      </c>
      <c r="C24" s="37" t="s">
        <v>13</v>
      </c>
      <c r="D24" s="38">
        <v>12</v>
      </c>
      <c r="E24" s="45">
        <v>106.19999999999999</v>
      </c>
      <c r="F24" s="33">
        <f t="shared" si="0"/>
        <v>1274.3999999999999</v>
      </c>
      <c r="H24" s="28"/>
      <c r="I24" s="27"/>
    </row>
    <row r="25" spans="1:9" ht="15.75">
      <c r="A25" s="31">
        <v>44628</v>
      </c>
      <c r="B25" s="39" t="s">
        <v>294</v>
      </c>
      <c r="C25" s="37" t="s">
        <v>74</v>
      </c>
      <c r="D25" s="38">
        <v>20</v>
      </c>
      <c r="E25" s="45">
        <v>44.839999999999996</v>
      </c>
      <c r="F25" s="33">
        <f t="shared" si="0"/>
        <v>896.8</v>
      </c>
      <c r="H25" s="26"/>
      <c r="I25" s="27"/>
    </row>
    <row r="26" spans="1:9" ht="15.75">
      <c r="A26" s="31">
        <v>44610</v>
      </c>
      <c r="B26" s="39" t="s">
        <v>142</v>
      </c>
      <c r="C26" s="37" t="s">
        <v>275</v>
      </c>
      <c r="D26" s="38">
        <v>6</v>
      </c>
      <c r="E26" s="43">
        <v>123.89999999999999</v>
      </c>
      <c r="F26" s="33">
        <f t="shared" si="0"/>
        <v>743.4</v>
      </c>
      <c r="H26" s="26"/>
      <c r="I26" s="27"/>
    </row>
    <row r="27" spans="1:9" ht="15.75">
      <c r="A27" s="31">
        <v>44455</v>
      </c>
      <c r="B27" s="39" t="s">
        <v>143</v>
      </c>
      <c r="C27" s="37" t="s">
        <v>276</v>
      </c>
      <c r="D27" s="38">
        <v>10</v>
      </c>
      <c r="E27" s="41">
        <v>130.3192</v>
      </c>
      <c r="F27" s="33">
        <f t="shared" si="0"/>
        <v>1303.192</v>
      </c>
      <c r="H27" s="26"/>
      <c r="I27" s="27"/>
    </row>
    <row r="28" spans="1:9" ht="15.75">
      <c r="A28" s="31">
        <v>44397</v>
      </c>
      <c r="B28" s="39" t="s">
        <v>144</v>
      </c>
      <c r="C28" s="37" t="s">
        <v>277</v>
      </c>
      <c r="D28" s="44">
        <v>7</v>
      </c>
      <c r="E28" s="40">
        <v>220.09360000000001</v>
      </c>
      <c r="F28" s="33">
        <f t="shared" si="0"/>
        <v>1540.6552000000001</v>
      </c>
      <c r="H28" s="26"/>
      <c r="I28" s="27"/>
    </row>
    <row r="29" spans="1:9" ht="15.75">
      <c r="A29" s="31">
        <v>44532</v>
      </c>
      <c r="B29" s="39" t="s">
        <v>145</v>
      </c>
      <c r="C29" s="37" t="s">
        <v>278</v>
      </c>
      <c r="D29" s="38">
        <v>8</v>
      </c>
      <c r="E29" s="40">
        <v>97.255600000000001</v>
      </c>
      <c r="F29" s="33">
        <f t="shared" si="0"/>
        <v>778.04480000000001</v>
      </c>
      <c r="H29" s="26"/>
      <c r="I29" s="27"/>
    </row>
    <row r="30" spans="1:9" ht="15.75">
      <c r="A30" s="31">
        <v>44532</v>
      </c>
      <c r="B30" s="39" t="s">
        <v>261</v>
      </c>
      <c r="C30" s="37" t="s">
        <v>268</v>
      </c>
      <c r="D30" s="38">
        <v>415</v>
      </c>
      <c r="E30" s="40">
        <v>7.7879999999999994</v>
      </c>
      <c r="F30" s="33">
        <f t="shared" si="0"/>
        <v>3232.0199999999995</v>
      </c>
      <c r="H30" s="28"/>
      <c r="I30" s="27"/>
    </row>
    <row r="31" spans="1:9" ht="15.75">
      <c r="A31" s="31">
        <v>44532</v>
      </c>
      <c r="B31" s="39" t="s">
        <v>146</v>
      </c>
      <c r="C31" s="37" t="s">
        <v>45</v>
      </c>
      <c r="D31" s="38">
        <v>107</v>
      </c>
      <c r="E31" s="45">
        <v>11.894399999999999</v>
      </c>
      <c r="F31" s="33">
        <f t="shared" si="0"/>
        <v>1272.7007999999998</v>
      </c>
      <c r="H31" s="26"/>
      <c r="I31" s="27"/>
    </row>
    <row r="32" spans="1:9" ht="15.75">
      <c r="A32" s="31">
        <v>44396</v>
      </c>
      <c r="B32" s="39" t="s">
        <v>147</v>
      </c>
      <c r="C32" s="37" t="s">
        <v>93</v>
      </c>
      <c r="D32" s="44">
        <v>1</v>
      </c>
      <c r="E32" s="41">
        <v>123.89999999999999</v>
      </c>
      <c r="F32" s="33">
        <f t="shared" si="0"/>
        <v>123.89999999999999</v>
      </c>
      <c r="H32" s="26"/>
      <c r="I32" s="27"/>
    </row>
    <row r="33" spans="1:9" ht="15.75">
      <c r="A33" s="31">
        <v>44628</v>
      </c>
      <c r="B33" s="39" t="s">
        <v>336</v>
      </c>
      <c r="C33" s="37" t="s">
        <v>308</v>
      </c>
      <c r="D33" s="38">
        <v>4</v>
      </c>
      <c r="E33" s="41">
        <v>531</v>
      </c>
      <c r="F33" s="33">
        <f t="shared" si="0"/>
        <v>2124</v>
      </c>
      <c r="H33" s="26"/>
      <c r="I33" s="27"/>
    </row>
    <row r="34" spans="1:9" ht="15.75">
      <c r="A34" s="31">
        <v>44532</v>
      </c>
      <c r="B34" s="39" t="s">
        <v>148</v>
      </c>
      <c r="C34" s="37" t="s">
        <v>42</v>
      </c>
      <c r="D34" s="38">
        <v>2</v>
      </c>
      <c r="E34" s="45">
        <v>249.13339999999999</v>
      </c>
      <c r="F34" s="33">
        <f t="shared" si="0"/>
        <v>498.26679999999999</v>
      </c>
      <c r="H34" s="28"/>
      <c r="I34" s="27"/>
    </row>
    <row r="35" spans="1:9" ht="15.75">
      <c r="A35" s="31">
        <v>44628</v>
      </c>
      <c r="B35" s="39" t="s">
        <v>337</v>
      </c>
      <c r="C35" s="37" t="s">
        <v>309</v>
      </c>
      <c r="D35" s="38">
        <v>1</v>
      </c>
      <c r="E35" s="37">
        <v>41.3</v>
      </c>
      <c r="F35" s="33">
        <f t="shared" si="0"/>
        <v>41.3</v>
      </c>
      <c r="H35" s="26"/>
      <c r="I35" s="27"/>
    </row>
    <row r="36" spans="1:9" ht="15.75">
      <c r="A36" s="31">
        <v>44628</v>
      </c>
      <c r="B36" s="39" t="s">
        <v>149</v>
      </c>
      <c r="C36" s="37" t="s">
        <v>19</v>
      </c>
      <c r="D36" s="38">
        <v>9</v>
      </c>
      <c r="E36" s="37">
        <v>100.3</v>
      </c>
      <c r="F36" s="33">
        <f t="shared" si="0"/>
        <v>902.69999999999993</v>
      </c>
      <c r="H36" s="26"/>
      <c r="I36" s="27"/>
    </row>
    <row r="37" spans="1:9" ht="15.75">
      <c r="A37" s="31">
        <v>44628</v>
      </c>
      <c r="B37" s="39" t="s">
        <v>150</v>
      </c>
      <c r="C37" s="37" t="s">
        <v>46</v>
      </c>
      <c r="D37" s="38">
        <v>8</v>
      </c>
      <c r="E37" s="45">
        <v>92.039999999999992</v>
      </c>
      <c r="F37" s="33">
        <f t="shared" si="0"/>
        <v>736.31999999999994</v>
      </c>
      <c r="H37" s="28"/>
      <c r="I37" s="27"/>
    </row>
    <row r="38" spans="1:9" ht="15.75">
      <c r="A38" s="31">
        <v>44628</v>
      </c>
      <c r="B38" s="39" t="s">
        <v>338</v>
      </c>
      <c r="C38" s="37" t="s">
        <v>310</v>
      </c>
      <c r="D38" s="38">
        <v>23</v>
      </c>
      <c r="E38" s="45">
        <v>41.3</v>
      </c>
      <c r="F38" s="33">
        <f t="shared" si="0"/>
        <v>949.9</v>
      </c>
      <c r="H38" s="28"/>
      <c r="I38" s="27"/>
    </row>
    <row r="39" spans="1:9" ht="15.75">
      <c r="A39" s="31">
        <v>44278</v>
      </c>
      <c r="B39" s="39" t="s">
        <v>151</v>
      </c>
      <c r="C39" s="37" t="s">
        <v>14</v>
      </c>
      <c r="D39" s="38">
        <v>2</v>
      </c>
      <c r="E39" s="40">
        <v>69.560999999999993</v>
      </c>
      <c r="F39" s="33">
        <f t="shared" si="0"/>
        <v>139.12199999999999</v>
      </c>
      <c r="H39" s="28"/>
      <c r="I39" s="27"/>
    </row>
    <row r="40" spans="1:9" ht="15.75">
      <c r="A40" s="31">
        <v>43817</v>
      </c>
      <c r="B40" s="51" t="s">
        <v>152</v>
      </c>
      <c r="C40" s="46" t="s">
        <v>11</v>
      </c>
      <c r="D40" s="38">
        <v>5</v>
      </c>
      <c r="E40" s="37">
        <v>71.97999999999999</v>
      </c>
      <c r="F40" s="33">
        <f t="shared" si="0"/>
        <v>359.9</v>
      </c>
      <c r="H40" s="28"/>
      <c r="I40" s="27"/>
    </row>
    <row r="41" spans="1:9" ht="15.75">
      <c r="A41" s="31">
        <v>44532</v>
      </c>
      <c r="B41" s="39" t="s">
        <v>153</v>
      </c>
      <c r="C41" s="37" t="s">
        <v>22</v>
      </c>
      <c r="D41" s="38">
        <v>53</v>
      </c>
      <c r="E41" s="40">
        <v>4.07</v>
      </c>
      <c r="F41" s="33">
        <f t="shared" si="0"/>
        <v>215.71</v>
      </c>
      <c r="H41" s="26"/>
      <c r="I41" s="27"/>
    </row>
    <row r="42" spans="1:9" ht="15.75">
      <c r="A42" s="31">
        <v>44532</v>
      </c>
      <c r="B42" s="39" t="s">
        <v>154</v>
      </c>
      <c r="C42" s="37" t="s">
        <v>71</v>
      </c>
      <c r="D42" s="38">
        <v>41</v>
      </c>
      <c r="E42" s="41">
        <v>2.83</v>
      </c>
      <c r="F42" s="33">
        <f t="shared" si="0"/>
        <v>116.03</v>
      </c>
      <c r="H42" s="28"/>
      <c r="I42" s="27"/>
    </row>
    <row r="43" spans="1:9" ht="15.75">
      <c r="A43" s="31">
        <v>44532</v>
      </c>
      <c r="B43" s="39" t="s">
        <v>155</v>
      </c>
      <c r="C43" s="37" t="s">
        <v>60</v>
      </c>
      <c r="D43" s="38">
        <v>26</v>
      </c>
      <c r="E43" s="40">
        <v>9.3455999999999992</v>
      </c>
      <c r="F43" s="33">
        <f t="shared" si="0"/>
        <v>242.98559999999998</v>
      </c>
      <c r="H43" s="28"/>
      <c r="I43" s="27"/>
    </row>
    <row r="44" spans="1:9" ht="15.75">
      <c r="A44" s="31">
        <v>44628</v>
      </c>
      <c r="B44" s="39" t="s">
        <v>156</v>
      </c>
      <c r="C44" s="37" t="s">
        <v>43</v>
      </c>
      <c r="D44" s="38">
        <v>35</v>
      </c>
      <c r="E44" s="40">
        <v>59</v>
      </c>
      <c r="F44" s="33">
        <f t="shared" si="0"/>
        <v>2065</v>
      </c>
      <c r="H44" s="28"/>
      <c r="I44" s="27"/>
    </row>
    <row r="45" spans="1:9" ht="15.75">
      <c r="A45" s="31">
        <v>44628</v>
      </c>
      <c r="B45" s="39" t="s">
        <v>157</v>
      </c>
      <c r="C45" s="37" t="s">
        <v>44</v>
      </c>
      <c r="D45" s="38">
        <v>25</v>
      </c>
      <c r="E45" s="45">
        <v>23.009999999999998</v>
      </c>
      <c r="F45" s="33">
        <f t="shared" si="0"/>
        <v>575.25</v>
      </c>
      <c r="H45" s="26"/>
      <c r="I45" s="27"/>
    </row>
    <row r="46" spans="1:9" ht="15.75">
      <c r="A46" s="31">
        <v>43591</v>
      </c>
      <c r="B46" s="39" t="s">
        <v>158</v>
      </c>
      <c r="C46" s="37" t="s">
        <v>12</v>
      </c>
      <c r="D46" s="38">
        <v>11</v>
      </c>
      <c r="E46" s="40">
        <v>35.4</v>
      </c>
      <c r="F46" s="33">
        <f t="shared" si="0"/>
        <v>389.4</v>
      </c>
      <c r="H46" s="26"/>
      <c r="I46" s="27"/>
    </row>
    <row r="47" spans="1:9" ht="15.75">
      <c r="A47" s="31">
        <v>43591</v>
      </c>
      <c r="B47" s="39" t="s">
        <v>159</v>
      </c>
      <c r="C47" s="37" t="s">
        <v>10</v>
      </c>
      <c r="D47" s="52">
        <v>13</v>
      </c>
      <c r="E47" s="40">
        <v>153.16400000000002</v>
      </c>
      <c r="F47" s="33">
        <f t="shared" si="0"/>
        <v>1991.1320000000003</v>
      </c>
      <c r="H47" s="26"/>
      <c r="I47" s="27"/>
    </row>
    <row r="48" spans="1:9" ht="15.75">
      <c r="A48" s="31">
        <v>44532</v>
      </c>
      <c r="B48" s="39" t="s">
        <v>160</v>
      </c>
      <c r="C48" s="37" t="s">
        <v>30</v>
      </c>
      <c r="D48" s="38">
        <v>53</v>
      </c>
      <c r="E48" s="45">
        <v>53</v>
      </c>
      <c r="F48" s="33">
        <f t="shared" si="0"/>
        <v>2809</v>
      </c>
      <c r="H48" s="26"/>
      <c r="I48" s="27"/>
    </row>
    <row r="49" spans="1:9" ht="15.75">
      <c r="A49" s="31">
        <v>44308</v>
      </c>
      <c r="B49" s="39" t="s">
        <v>161</v>
      </c>
      <c r="C49" s="37" t="s">
        <v>77</v>
      </c>
      <c r="D49" s="38">
        <v>1</v>
      </c>
      <c r="E49" s="37">
        <v>387.03999999999996</v>
      </c>
      <c r="F49" s="33">
        <f t="shared" si="0"/>
        <v>387.03999999999996</v>
      </c>
      <c r="H49" s="26"/>
      <c r="I49" s="27"/>
    </row>
    <row r="50" spans="1:9" ht="15.75">
      <c r="A50" s="31">
        <v>44617</v>
      </c>
      <c r="B50" s="47" t="s">
        <v>295</v>
      </c>
      <c r="C50" s="48" t="s">
        <v>279</v>
      </c>
      <c r="D50" s="49">
        <v>1</v>
      </c>
      <c r="E50" s="40">
        <v>100.3</v>
      </c>
      <c r="F50" s="33">
        <f t="shared" si="0"/>
        <v>100.3</v>
      </c>
      <c r="H50" s="28"/>
      <c r="I50" s="27"/>
    </row>
    <row r="51" spans="1:9" ht="15.75">
      <c r="A51" s="31">
        <v>44628</v>
      </c>
      <c r="B51" s="39" t="s">
        <v>339</v>
      </c>
      <c r="C51" s="37" t="s">
        <v>311</v>
      </c>
      <c r="D51" s="38">
        <v>300</v>
      </c>
      <c r="E51" s="50">
        <v>3.3039999999999998</v>
      </c>
      <c r="F51" s="33">
        <f t="shared" si="0"/>
        <v>991.19999999999993</v>
      </c>
      <c r="H51" s="26"/>
      <c r="I51" s="27"/>
    </row>
    <row r="52" spans="1:9" ht="15.75">
      <c r="A52" s="31">
        <v>44530</v>
      </c>
      <c r="B52" s="39" t="s">
        <v>162</v>
      </c>
      <c r="C52" s="37" t="s">
        <v>127</v>
      </c>
      <c r="D52" s="44">
        <v>2</v>
      </c>
      <c r="E52" s="40">
        <v>649</v>
      </c>
      <c r="F52" s="33">
        <f t="shared" si="0"/>
        <v>1298</v>
      </c>
      <c r="H52" s="26"/>
      <c r="I52" s="27"/>
    </row>
    <row r="53" spans="1:9" ht="15.75">
      <c r="A53" s="31">
        <v>44628</v>
      </c>
      <c r="B53" s="39" t="s">
        <v>340</v>
      </c>
      <c r="C53" s="37" t="s">
        <v>312</v>
      </c>
      <c r="D53" s="38">
        <v>4</v>
      </c>
      <c r="E53" s="40">
        <v>129.79999999999998</v>
      </c>
      <c r="F53" s="33">
        <f t="shared" si="0"/>
        <v>519.19999999999993</v>
      </c>
      <c r="H53" s="28"/>
      <c r="I53" s="27"/>
    </row>
    <row r="54" spans="1:9" ht="15.75">
      <c r="A54" s="31">
        <v>44518</v>
      </c>
      <c r="B54" s="39" t="s">
        <v>163</v>
      </c>
      <c r="C54" s="37" t="s">
        <v>41</v>
      </c>
      <c r="D54" s="38">
        <v>25</v>
      </c>
      <c r="E54" s="40">
        <v>23.599999999999998</v>
      </c>
      <c r="F54" s="33">
        <f t="shared" si="0"/>
        <v>590</v>
      </c>
      <c r="H54" s="28"/>
      <c r="I54" s="27"/>
    </row>
    <row r="55" spans="1:9" ht="15.75">
      <c r="A55" s="31">
        <v>44278</v>
      </c>
      <c r="B55" s="39" t="s">
        <v>301</v>
      </c>
      <c r="C55" s="37" t="s">
        <v>287</v>
      </c>
      <c r="D55" s="38">
        <v>9</v>
      </c>
      <c r="E55" s="41">
        <v>171.1</v>
      </c>
      <c r="F55" s="33">
        <f t="shared" si="0"/>
        <v>1539.8999999999999</v>
      </c>
      <c r="H55" s="28"/>
      <c r="I55" s="27"/>
    </row>
    <row r="56" spans="1:9" ht="15.75">
      <c r="A56" s="31">
        <v>44610</v>
      </c>
      <c r="B56" s="39" t="s">
        <v>164</v>
      </c>
      <c r="C56" s="37" t="s">
        <v>280</v>
      </c>
      <c r="D56" s="38">
        <v>4</v>
      </c>
      <c r="E56" s="37">
        <v>116.82</v>
      </c>
      <c r="F56" s="33">
        <f t="shared" si="0"/>
        <v>467.28</v>
      </c>
      <c r="H56" s="26"/>
      <c r="I56" s="27"/>
    </row>
    <row r="57" spans="1:9" ht="15.75">
      <c r="A57" s="31">
        <v>44628</v>
      </c>
      <c r="B57" s="39" t="s">
        <v>341</v>
      </c>
      <c r="C57" s="37" t="s">
        <v>313</v>
      </c>
      <c r="D57" s="38">
        <v>5</v>
      </c>
      <c r="E57" s="37">
        <v>295</v>
      </c>
      <c r="F57" s="33">
        <f t="shared" si="0"/>
        <v>1475</v>
      </c>
      <c r="H57" s="26"/>
      <c r="I57" s="27"/>
    </row>
    <row r="58" spans="1:9" ht="15.75">
      <c r="A58" s="31">
        <v>44278</v>
      </c>
      <c r="B58" s="39" t="s">
        <v>165</v>
      </c>
      <c r="C58" s="37" t="s">
        <v>39</v>
      </c>
      <c r="D58" s="38">
        <v>337</v>
      </c>
      <c r="E58" s="45">
        <v>2.6549999999999998</v>
      </c>
      <c r="F58" s="33">
        <f t="shared" si="0"/>
        <v>894.7349999999999</v>
      </c>
      <c r="H58" s="26"/>
      <c r="I58" s="27"/>
    </row>
    <row r="59" spans="1:9" ht="15.75">
      <c r="A59" s="31">
        <v>44628</v>
      </c>
      <c r="B59" s="39" t="s">
        <v>166</v>
      </c>
      <c r="C59" s="37" t="s">
        <v>40</v>
      </c>
      <c r="D59" s="38">
        <v>599</v>
      </c>
      <c r="E59" s="40">
        <v>4.43</v>
      </c>
      <c r="F59" s="33">
        <f t="shared" si="0"/>
        <v>2653.5699999999997</v>
      </c>
      <c r="H59" s="28"/>
      <c r="I59" s="27"/>
    </row>
    <row r="60" spans="1:9" ht="15.75">
      <c r="A60" s="31">
        <v>44628</v>
      </c>
      <c r="B60" s="39" t="s">
        <v>167</v>
      </c>
      <c r="C60" s="37" t="s">
        <v>61</v>
      </c>
      <c r="D60" s="38">
        <v>359</v>
      </c>
      <c r="E60" s="40">
        <v>28.084</v>
      </c>
      <c r="F60" s="33">
        <f t="shared" si="0"/>
        <v>10082.155999999999</v>
      </c>
      <c r="H60" s="28"/>
      <c r="I60" s="27"/>
    </row>
    <row r="61" spans="1:9" ht="15.75">
      <c r="A61" s="31">
        <v>44278</v>
      </c>
      <c r="B61" s="39" t="s">
        <v>168</v>
      </c>
      <c r="C61" s="37" t="s">
        <v>18</v>
      </c>
      <c r="D61" s="38">
        <v>150</v>
      </c>
      <c r="E61" s="37">
        <v>28.32</v>
      </c>
      <c r="F61" s="33">
        <f t="shared" si="0"/>
        <v>4248</v>
      </c>
      <c r="H61" s="28"/>
      <c r="I61" s="27"/>
    </row>
    <row r="62" spans="1:9" ht="15.75">
      <c r="A62" s="31">
        <v>44278</v>
      </c>
      <c r="B62" s="39" t="s">
        <v>169</v>
      </c>
      <c r="C62" s="37" t="s">
        <v>20</v>
      </c>
      <c r="D62" s="38">
        <v>125</v>
      </c>
      <c r="E62" s="37">
        <v>21.18</v>
      </c>
      <c r="F62" s="33">
        <f t="shared" si="0"/>
        <v>2647.5</v>
      </c>
      <c r="H62" s="26"/>
      <c r="I62" s="27"/>
    </row>
    <row r="63" spans="1:9" ht="15.75">
      <c r="A63" s="31">
        <v>44617</v>
      </c>
      <c r="B63" s="47" t="s">
        <v>170</v>
      </c>
      <c r="C63" s="37" t="s">
        <v>128</v>
      </c>
      <c r="D63" s="70">
        <v>900</v>
      </c>
      <c r="E63" s="40">
        <v>4.7789999999999999</v>
      </c>
      <c r="F63" s="33">
        <f t="shared" si="0"/>
        <v>4301.1000000000004</v>
      </c>
      <c r="H63" s="26"/>
      <c r="I63" s="27"/>
    </row>
    <row r="64" spans="1:9" ht="15.75">
      <c r="A64" s="31">
        <v>44617</v>
      </c>
      <c r="B64" s="51" t="s">
        <v>171</v>
      </c>
      <c r="C64" s="37" t="s">
        <v>129</v>
      </c>
      <c r="D64" s="44">
        <v>16</v>
      </c>
      <c r="E64" s="40">
        <v>424.79999999999995</v>
      </c>
      <c r="F64" s="33">
        <f t="shared" si="0"/>
        <v>6796.7999999999993</v>
      </c>
      <c r="H64" s="26"/>
      <c r="I64" s="27"/>
    </row>
    <row r="65" spans="1:9" ht="15.75">
      <c r="A65" s="31">
        <v>44617</v>
      </c>
      <c r="B65" s="51" t="s">
        <v>172</v>
      </c>
      <c r="C65" s="37" t="s">
        <v>91</v>
      </c>
      <c r="D65" s="52">
        <v>6</v>
      </c>
      <c r="E65" s="40">
        <v>61.36</v>
      </c>
      <c r="F65" s="33">
        <f t="shared" si="0"/>
        <v>368.15999999999997</v>
      </c>
      <c r="H65" s="26"/>
      <c r="I65" s="27"/>
    </row>
    <row r="66" spans="1:9" ht="15.75">
      <c r="A66" s="31">
        <v>44617</v>
      </c>
      <c r="B66" s="71" t="s">
        <v>173</v>
      </c>
      <c r="C66" s="37" t="s">
        <v>130</v>
      </c>
      <c r="D66" s="38">
        <v>29</v>
      </c>
      <c r="E66" s="40">
        <v>84.96</v>
      </c>
      <c r="F66" s="33">
        <f t="shared" si="0"/>
        <v>2463.8399999999997</v>
      </c>
      <c r="H66" s="28"/>
      <c r="I66" s="27"/>
    </row>
    <row r="67" spans="1:9" ht="15.75">
      <c r="A67" s="31">
        <v>44617</v>
      </c>
      <c r="B67" s="39" t="s">
        <v>303</v>
      </c>
      <c r="C67" s="37" t="s">
        <v>289</v>
      </c>
      <c r="D67" s="38">
        <v>1</v>
      </c>
      <c r="E67" s="40">
        <v>141.6</v>
      </c>
      <c r="F67" s="33">
        <f t="shared" si="0"/>
        <v>141.6</v>
      </c>
      <c r="H67" s="28"/>
      <c r="I67" s="27"/>
    </row>
    <row r="68" spans="1:9" ht="15.75">
      <c r="A68" s="31">
        <v>44628</v>
      </c>
      <c r="B68" s="53" t="s">
        <v>174</v>
      </c>
      <c r="C68" s="54" t="s">
        <v>38</v>
      </c>
      <c r="D68" s="55">
        <v>13</v>
      </c>
      <c r="E68" s="40">
        <v>21.24</v>
      </c>
      <c r="F68" s="33">
        <f t="shared" si="0"/>
        <v>276.12</v>
      </c>
      <c r="H68" s="26"/>
      <c r="I68" s="27"/>
    </row>
    <row r="69" spans="1:9" ht="15.75">
      <c r="A69" s="31">
        <v>44610</v>
      </c>
      <c r="B69" s="53" t="s">
        <v>302</v>
      </c>
      <c r="C69" s="54" t="s">
        <v>288</v>
      </c>
      <c r="D69" s="55">
        <v>10</v>
      </c>
      <c r="E69" s="41">
        <v>171.1</v>
      </c>
      <c r="F69" s="33">
        <f t="shared" si="0"/>
        <v>1711</v>
      </c>
      <c r="H69" s="26"/>
      <c r="I69" s="27"/>
    </row>
    <row r="70" spans="1:9" ht="15.75">
      <c r="A70" s="31">
        <v>44628</v>
      </c>
      <c r="B70" s="53" t="s">
        <v>175</v>
      </c>
      <c r="C70" s="54" t="s">
        <v>96</v>
      </c>
      <c r="D70" s="55">
        <v>15</v>
      </c>
      <c r="E70" s="40">
        <v>324.5</v>
      </c>
      <c r="F70" s="33">
        <f t="shared" si="0"/>
        <v>4867.5</v>
      </c>
      <c r="H70" s="26"/>
      <c r="I70" s="27"/>
    </row>
    <row r="71" spans="1:9" ht="15.75">
      <c r="A71" s="31">
        <v>44278</v>
      </c>
      <c r="B71" s="53" t="s">
        <v>176</v>
      </c>
      <c r="C71" s="54" t="s">
        <v>131</v>
      </c>
      <c r="D71" s="55">
        <v>1</v>
      </c>
      <c r="E71" s="40">
        <v>1003</v>
      </c>
      <c r="F71" s="33">
        <f t="shared" si="0"/>
        <v>1003</v>
      </c>
      <c r="H71" s="26"/>
      <c r="I71" s="27"/>
    </row>
    <row r="72" spans="1:9" ht="15.75">
      <c r="A72" s="31">
        <v>44532</v>
      </c>
      <c r="B72" s="53" t="s">
        <v>207</v>
      </c>
      <c r="C72" s="54" t="s">
        <v>255</v>
      </c>
      <c r="D72" s="56">
        <v>975</v>
      </c>
      <c r="E72" s="41">
        <v>1.0029999999999999</v>
      </c>
      <c r="F72" s="33">
        <f t="shared" si="0"/>
        <v>977.92499999999984</v>
      </c>
      <c r="H72" s="26"/>
      <c r="I72" s="27"/>
    </row>
    <row r="73" spans="1:9" ht="15.75">
      <c r="A73" s="31">
        <v>44278</v>
      </c>
      <c r="B73" s="57" t="s">
        <v>177</v>
      </c>
      <c r="C73" s="54" t="s">
        <v>75</v>
      </c>
      <c r="D73" s="55">
        <v>3</v>
      </c>
      <c r="E73" s="37">
        <v>15.34</v>
      </c>
      <c r="F73" s="33">
        <f t="shared" si="0"/>
        <v>46.019999999999996</v>
      </c>
      <c r="H73" s="26"/>
      <c r="I73" s="27"/>
    </row>
    <row r="74" spans="1:9" ht="15.75">
      <c r="A74" s="31">
        <v>44530</v>
      </c>
      <c r="B74" s="53" t="s">
        <v>178</v>
      </c>
      <c r="C74" s="54" t="s">
        <v>26</v>
      </c>
      <c r="D74" s="55">
        <v>25</v>
      </c>
      <c r="E74" s="40">
        <v>21.594000000000001</v>
      </c>
      <c r="F74" s="33">
        <f t="shared" si="0"/>
        <v>539.85</v>
      </c>
      <c r="H74" s="26"/>
      <c r="I74" s="27"/>
    </row>
    <row r="75" spans="1:9" ht="15.75">
      <c r="A75" s="31">
        <v>44597</v>
      </c>
      <c r="B75" s="53" t="s">
        <v>296</v>
      </c>
      <c r="C75" s="54" t="s">
        <v>281</v>
      </c>
      <c r="D75" s="55">
        <v>8</v>
      </c>
      <c r="E75" s="40">
        <v>112.1</v>
      </c>
      <c r="F75" s="33">
        <f t="shared" si="0"/>
        <v>896.8</v>
      </c>
      <c r="H75" s="26"/>
      <c r="I75" s="27"/>
    </row>
    <row r="76" spans="1:9" ht="15.75">
      <c r="A76" s="31">
        <v>44617</v>
      </c>
      <c r="B76" s="53" t="s">
        <v>179</v>
      </c>
      <c r="C76" s="54" t="s">
        <v>82</v>
      </c>
      <c r="D76" s="55">
        <v>5</v>
      </c>
      <c r="E76" s="43">
        <v>519.19999999999993</v>
      </c>
      <c r="F76" s="33">
        <f t="shared" ref="F76:F137" si="1">D76*E76</f>
        <v>2595.9999999999995</v>
      </c>
      <c r="H76" s="28"/>
      <c r="I76" s="27"/>
    </row>
    <row r="77" spans="1:9" ht="15.75">
      <c r="A77" s="31">
        <v>44278</v>
      </c>
      <c r="B77" s="53" t="s">
        <v>180</v>
      </c>
      <c r="C77" s="54" t="s">
        <v>63</v>
      </c>
      <c r="D77" s="55">
        <v>800</v>
      </c>
      <c r="E77" s="40">
        <v>6.1949999999999994</v>
      </c>
      <c r="F77" s="33">
        <f t="shared" si="1"/>
        <v>4955.9999999999991</v>
      </c>
      <c r="H77" s="26"/>
      <c r="I77" s="27"/>
    </row>
    <row r="78" spans="1:9" ht="15.75">
      <c r="A78" s="31">
        <v>44628</v>
      </c>
      <c r="B78" s="53" t="s">
        <v>262</v>
      </c>
      <c r="C78" s="54" t="s">
        <v>256</v>
      </c>
      <c r="D78" s="55">
        <v>332</v>
      </c>
      <c r="E78" s="45">
        <v>0.35</v>
      </c>
      <c r="F78" s="33">
        <f t="shared" si="1"/>
        <v>116.19999999999999</v>
      </c>
      <c r="H78" s="28"/>
      <c r="I78" s="27"/>
    </row>
    <row r="79" spans="1:9" ht="15.75">
      <c r="A79" s="31">
        <v>44628</v>
      </c>
      <c r="B79" s="53" t="s">
        <v>181</v>
      </c>
      <c r="C79" s="54" t="s">
        <v>37</v>
      </c>
      <c r="D79" s="55">
        <v>184</v>
      </c>
      <c r="E79" s="40">
        <v>6.3956</v>
      </c>
      <c r="F79" s="33">
        <f t="shared" si="1"/>
        <v>1176.7904000000001</v>
      </c>
      <c r="H79" s="28"/>
      <c r="I79" s="27"/>
    </row>
    <row r="80" spans="1:9" ht="15.75">
      <c r="A80" s="31">
        <v>44435</v>
      </c>
      <c r="B80" s="53" t="s">
        <v>182</v>
      </c>
      <c r="C80" s="54" t="s">
        <v>64</v>
      </c>
      <c r="D80" s="55">
        <v>27</v>
      </c>
      <c r="E80" s="40">
        <v>7.4929999999999994</v>
      </c>
      <c r="F80" s="33">
        <f t="shared" si="1"/>
        <v>202.31099999999998</v>
      </c>
      <c r="H80" s="28"/>
      <c r="I80" s="27"/>
    </row>
    <row r="81" spans="1:9" ht="15.75">
      <c r="A81" s="31">
        <v>44278</v>
      </c>
      <c r="B81" s="53" t="s">
        <v>183</v>
      </c>
      <c r="C81" s="54" t="s">
        <v>65</v>
      </c>
      <c r="D81" s="55">
        <v>7</v>
      </c>
      <c r="E81" s="45">
        <v>5.42</v>
      </c>
      <c r="F81" s="33">
        <f t="shared" si="1"/>
        <v>37.94</v>
      </c>
      <c r="H81" s="28"/>
      <c r="I81" s="27"/>
    </row>
    <row r="82" spans="1:9" ht="15.75">
      <c r="A82" s="31">
        <v>44628</v>
      </c>
      <c r="B82" s="53" t="s">
        <v>342</v>
      </c>
      <c r="C82" s="54" t="s">
        <v>314</v>
      </c>
      <c r="D82" s="55">
        <v>390</v>
      </c>
      <c r="E82" s="40">
        <v>7.38</v>
      </c>
      <c r="F82" s="33">
        <f t="shared" si="1"/>
        <v>2878.2</v>
      </c>
      <c r="H82" s="28"/>
      <c r="I82" s="27"/>
    </row>
    <row r="83" spans="1:9" ht="15.75">
      <c r="A83" s="31">
        <v>44417</v>
      </c>
      <c r="B83" s="53" t="s">
        <v>272</v>
      </c>
      <c r="C83" s="54" t="s">
        <v>271</v>
      </c>
      <c r="D83" s="55">
        <v>33</v>
      </c>
      <c r="E83" s="40">
        <v>23.7</v>
      </c>
      <c r="F83" s="33">
        <f t="shared" si="1"/>
        <v>782.1</v>
      </c>
      <c r="H83" s="28"/>
      <c r="I83" s="27"/>
    </row>
    <row r="84" spans="1:9" ht="15.75">
      <c r="A84" s="31">
        <v>44628</v>
      </c>
      <c r="B84" s="53" t="s">
        <v>343</v>
      </c>
      <c r="C84" s="54" t="s">
        <v>315</v>
      </c>
      <c r="D84" s="55">
        <v>12</v>
      </c>
      <c r="E84" s="37">
        <v>25.959999999999997</v>
      </c>
      <c r="F84" s="33">
        <f t="shared" si="1"/>
        <v>311.52</v>
      </c>
      <c r="H84" s="26"/>
      <c r="I84" s="27"/>
    </row>
    <row r="85" spans="1:9" ht="15.75">
      <c r="A85" s="31">
        <v>44628</v>
      </c>
      <c r="B85" s="53" t="s">
        <v>344</v>
      </c>
      <c r="C85" s="54" t="s">
        <v>316</v>
      </c>
      <c r="D85" s="55">
        <v>12</v>
      </c>
      <c r="E85" s="37">
        <v>25.96</v>
      </c>
      <c r="F85" s="33">
        <f t="shared" si="1"/>
        <v>311.52</v>
      </c>
      <c r="H85" s="26"/>
      <c r="I85" s="27"/>
    </row>
    <row r="86" spans="1:9" ht="15.75">
      <c r="A86" s="31">
        <v>44308</v>
      </c>
      <c r="B86" s="39" t="s">
        <v>184</v>
      </c>
      <c r="C86" s="37" t="s">
        <v>90</v>
      </c>
      <c r="D86" s="58">
        <v>1</v>
      </c>
      <c r="E86" s="41">
        <v>560.5</v>
      </c>
      <c r="F86" s="33">
        <f t="shared" si="1"/>
        <v>560.5</v>
      </c>
      <c r="H86" s="28"/>
      <c r="I86" s="27"/>
    </row>
    <row r="87" spans="1:9" ht="15.75">
      <c r="A87" s="31">
        <v>44628</v>
      </c>
      <c r="B87" s="39" t="s">
        <v>185</v>
      </c>
      <c r="C87" s="37" t="s">
        <v>66</v>
      </c>
      <c r="D87" s="38">
        <v>56</v>
      </c>
      <c r="E87" s="41">
        <v>64.899999999999991</v>
      </c>
      <c r="F87" s="33">
        <f t="shared" si="1"/>
        <v>3634.3999999999996</v>
      </c>
      <c r="H87" s="26"/>
      <c r="I87" s="27"/>
    </row>
    <row r="88" spans="1:9" ht="15.75">
      <c r="A88" s="31">
        <v>44628</v>
      </c>
      <c r="B88" s="39" t="s">
        <v>345</v>
      </c>
      <c r="C88" s="37" t="s">
        <v>62</v>
      </c>
      <c r="D88" s="44">
        <v>12</v>
      </c>
      <c r="E88" s="40">
        <v>413</v>
      </c>
      <c r="F88" s="33">
        <f t="shared" si="1"/>
        <v>4956</v>
      </c>
      <c r="H88" s="26"/>
      <c r="I88" s="27"/>
    </row>
    <row r="89" spans="1:9" ht="15.75">
      <c r="A89" s="31">
        <v>44278</v>
      </c>
      <c r="B89" s="53" t="s">
        <v>186</v>
      </c>
      <c r="C89" s="54" t="s">
        <v>72</v>
      </c>
      <c r="D89" s="58">
        <v>121</v>
      </c>
      <c r="E89" s="59">
        <v>16.52</v>
      </c>
      <c r="F89" s="33">
        <f t="shared" si="1"/>
        <v>1998.9199999999998</v>
      </c>
      <c r="H89" s="26"/>
      <c r="I89" s="27"/>
    </row>
    <row r="90" spans="1:9" ht="15.75">
      <c r="A90" s="31">
        <v>44532</v>
      </c>
      <c r="B90" s="53" t="s">
        <v>187</v>
      </c>
      <c r="C90" s="54" t="s">
        <v>28</v>
      </c>
      <c r="D90" s="55">
        <v>108</v>
      </c>
      <c r="E90" s="40">
        <v>12.625999999999998</v>
      </c>
      <c r="F90" s="33">
        <f t="shared" si="1"/>
        <v>1363.6079999999997</v>
      </c>
      <c r="H90" s="26"/>
      <c r="I90" s="27"/>
    </row>
    <row r="91" spans="1:9" ht="15.75">
      <c r="A91" s="31">
        <v>44532</v>
      </c>
      <c r="B91" s="53" t="s">
        <v>263</v>
      </c>
      <c r="C91" s="54" t="s">
        <v>257</v>
      </c>
      <c r="D91" s="55">
        <v>116</v>
      </c>
      <c r="E91" s="59">
        <v>14.85</v>
      </c>
      <c r="F91" s="33">
        <f t="shared" si="1"/>
        <v>1722.6</v>
      </c>
      <c r="H91" s="26"/>
      <c r="I91" s="27"/>
    </row>
    <row r="92" spans="1:9" ht="15.75">
      <c r="A92" s="31">
        <v>44278</v>
      </c>
      <c r="B92" s="53" t="s">
        <v>188</v>
      </c>
      <c r="C92" s="54" t="s">
        <v>16</v>
      </c>
      <c r="D92" s="55">
        <v>33</v>
      </c>
      <c r="E92" s="40">
        <v>16.224999999999998</v>
      </c>
      <c r="F92" s="33">
        <f t="shared" si="1"/>
        <v>535.42499999999995</v>
      </c>
      <c r="H92" s="26"/>
      <c r="I92" s="27"/>
    </row>
    <row r="93" spans="1:9" ht="15.75">
      <c r="A93" s="31">
        <v>43565</v>
      </c>
      <c r="B93" s="53" t="s">
        <v>189</v>
      </c>
      <c r="C93" s="54" t="s">
        <v>9</v>
      </c>
      <c r="D93" s="55">
        <v>33</v>
      </c>
      <c r="E93" s="60">
        <v>4.13</v>
      </c>
      <c r="F93" s="33">
        <f t="shared" si="1"/>
        <v>136.29</v>
      </c>
      <c r="H93" s="28"/>
      <c r="I93" s="27"/>
    </row>
    <row r="94" spans="1:9" ht="15.75">
      <c r="A94" s="31">
        <v>44618</v>
      </c>
      <c r="B94" s="53" t="s">
        <v>297</v>
      </c>
      <c r="C94" s="54" t="s">
        <v>282</v>
      </c>
      <c r="D94" s="56">
        <v>4</v>
      </c>
      <c r="E94" s="40">
        <v>591.4867999999999</v>
      </c>
      <c r="F94" s="33">
        <f t="shared" si="1"/>
        <v>2365.9471999999996</v>
      </c>
      <c r="H94" s="26"/>
      <c r="I94" s="27"/>
    </row>
    <row r="95" spans="1:9" ht="15.75">
      <c r="A95" s="31">
        <v>44278</v>
      </c>
      <c r="B95" s="53" t="s">
        <v>191</v>
      </c>
      <c r="C95" s="54" t="s">
        <v>32</v>
      </c>
      <c r="D95" s="56">
        <v>68</v>
      </c>
      <c r="E95" s="40">
        <v>29.5</v>
      </c>
      <c r="F95" s="33">
        <f t="shared" si="1"/>
        <v>2006</v>
      </c>
      <c r="H95" s="26"/>
      <c r="I95" s="27"/>
    </row>
    <row r="96" spans="1:9" ht="15.75">
      <c r="A96" s="31">
        <v>44532</v>
      </c>
      <c r="B96" s="53" t="s">
        <v>192</v>
      </c>
      <c r="C96" s="54" t="s">
        <v>36</v>
      </c>
      <c r="D96" s="55">
        <v>149</v>
      </c>
      <c r="E96" s="37">
        <v>30.38</v>
      </c>
      <c r="F96" s="33">
        <f t="shared" si="1"/>
        <v>4526.62</v>
      </c>
      <c r="H96" s="26"/>
      <c r="I96" s="27"/>
    </row>
    <row r="97" spans="1:9" ht="15.75">
      <c r="A97" s="31">
        <v>44278</v>
      </c>
      <c r="B97" s="53" t="s">
        <v>193</v>
      </c>
      <c r="C97" s="54" t="s">
        <v>27</v>
      </c>
      <c r="D97" s="55">
        <v>24</v>
      </c>
      <c r="E97" s="41">
        <v>41.3</v>
      </c>
      <c r="F97" s="33">
        <f t="shared" si="1"/>
        <v>991.19999999999993</v>
      </c>
      <c r="H97" s="26"/>
      <c r="I97" s="27"/>
    </row>
    <row r="98" spans="1:9" ht="15.75">
      <c r="A98" s="31">
        <v>44617</v>
      </c>
      <c r="B98" s="53" t="s">
        <v>194</v>
      </c>
      <c r="C98" s="54" t="s">
        <v>47</v>
      </c>
      <c r="D98" s="55">
        <v>249</v>
      </c>
      <c r="E98" s="40">
        <v>53.099999999999994</v>
      </c>
      <c r="F98" s="33">
        <f t="shared" si="1"/>
        <v>13221.899999999998</v>
      </c>
      <c r="H98" s="28"/>
      <c r="I98" s="27"/>
    </row>
    <row r="99" spans="1:9" ht="15.75">
      <c r="A99" s="31">
        <v>44617</v>
      </c>
      <c r="B99" s="53" t="s">
        <v>195</v>
      </c>
      <c r="C99" s="54" t="s">
        <v>31</v>
      </c>
      <c r="D99" s="55">
        <v>35</v>
      </c>
      <c r="E99" s="45">
        <v>14.325200000000001</v>
      </c>
      <c r="F99" s="33">
        <f t="shared" si="1"/>
        <v>501.38200000000001</v>
      </c>
      <c r="H99" s="28"/>
      <c r="I99" s="27"/>
    </row>
    <row r="100" spans="1:9" ht="15.75">
      <c r="A100" s="31">
        <v>44435</v>
      </c>
      <c r="B100" s="53" t="s">
        <v>196</v>
      </c>
      <c r="C100" s="54" t="s">
        <v>21</v>
      </c>
      <c r="D100" s="55">
        <v>13</v>
      </c>
      <c r="E100" s="40">
        <v>106.19999999999999</v>
      </c>
      <c r="F100" s="33">
        <f t="shared" si="1"/>
        <v>1380.6</v>
      </c>
      <c r="H100" s="26"/>
      <c r="I100" s="27"/>
    </row>
    <row r="101" spans="1:9" ht="15.75">
      <c r="A101" s="31">
        <v>44530</v>
      </c>
      <c r="B101" s="53" t="s">
        <v>264</v>
      </c>
      <c r="C101" s="54" t="s">
        <v>126</v>
      </c>
      <c r="D101" s="55">
        <v>3</v>
      </c>
      <c r="E101" s="40">
        <v>59</v>
      </c>
      <c r="F101" s="33">
        <f t="shared" si="1"/>
        <v>177</v>
      </c>
      <c r="H101" s="26"/>
      <c r="I101" s="27"/>
    </row>
    <row r="102" spans="1:9" ht="15.75">
      <c r="A102" s="31">
        <v>44617</v>
      </c>
      <c r="B102" s="53" t="s">
        <v>265</v>
      </c>
      <c r="C102" s="54" t="s">
        <v>132</v>
      </c>
      <c r="D102" s="55">
        <v>6</v>
      </c>
      <c r="E102" s="40">
        <v>123.89999999999999</v>
      </c>
      <c r="F102" s="33">
        <f t="shared" si="1"/>
        <v>743.4</v>
      </c>
      <c r="H102" s="26"/>
      <c r="I102" s="27"/>
    </row>
    <row r="103" spans="1:9" ht="15.75">
      <c r="A103" s="31">
        <v>44617</v>
      </c>
      <c r="B103" s="53" t="s">
        <v>270</v>
      </c>
      <c r="C103" s="54" t="s">
        <v>81</v>
      </c>
      <c r="D103" s="55">
        <v>3</v>
      </c>
      <c r="E103" s="40">
        <v>72.569999999999993</v>
      </c>
      <c r="F103" s="33">
        <f t="shared" si="1"/>
        <v>217.70999999999998</v>
      </c>
      <c r="H103" s="26"/>
      <c r="I103" s="27"/>
    </row>
    <row r="104" spans="1:9" ht="15.75">
      <c r="A104" s="31">
        <v>44617</v>
      </c>
      <c r="B104" s="53" t="s">
        <v>298</v>
      </c>
      <c r="C104" s="54" t="s">
        <v>283</v>
      </c>
      <c r="D104" s="55">
        <v>4</v>
      </c>
      <c r="E104" s="40">
        <v>101.126</v>
      </c>
      <c r="F104" s="33">
        <f t="shared" si="1"/>
        <v>404.50400000000002</v>
      </c>
      <c r="H104" s="28"/>
      <c r="I104" s="27"/>
    </row>
    <row r="105" spans="1:9" ht="15.75">
      <c r="A105" s="31">
        <v>44610</v>
      </c>
      <c r="B105" s="53" t="s">
        <v>197</v>
      </c>
      <c r="C105" s="54" t="s">
        <v>94</v>
      </c>
      <c r="D105" s="55">
        <v>33</v>
      </c>
      <c r="E105" s="63">
        <v>167.04</v>
      </c>
      <c r="F105" s="33">
        <f t="shared" si="1"/>
        <v>5512.32</v>
      </c>
      <c r="H105" s="26"/>
      <c r="I105" s="27"/>
    </row>
    <row r="106" spans="1:9" ht="15.75">
      <c r="A106" s="31">
        <v>44610</v>
      </c>
      <c r="B106" s="34" t="s">
        <v>198</v>
      </c>
      <c r="C106" s="37" t="s">
        <v>95</v>
      </c>
      <c r="D106" s="55">
        <v>22</v>
      </c>
      <c r="E106" s="40">
        <v>143.37599999999998</v>
      </c>
      <c r="F106" s="33">
        <f t="shared" si="1"/>
        <v>3154.2719999999995</v>
      </c>
      <c r="H106" s="26"/>
      <c r="I106" s="27"/>
    </row>
    <row r="107" spans="1:9" ht="15.75">
      <c r="A107" s="31">
        <v>44610</v>
      </c>
      <c r="B107" s="34" t="s">
        <v>199</v>
      </c>
      <c r="C107" s="37" t="s">
        <v>73</v>
      </c>
      <c r="D107" s="55">
        <v>218</v>
      </c>
      <c r="E107" s="45">
        <v>262.19479999999999</v>
      </c>
      <c r="F107" s="33">
        <f t="shared" si="1"/>
        <v>57158.466399999998</v>
      </c>
      <c r="H107" s="26"/>
      <c r="I107" s="27"/>
    </row>
    <row r="108" spans="1:9" ht="15.75">
      <c r="A108" s="31">
        <v>44435</v>
      </c>
      <c r="B108" s="62" t="s">
        <v>200</v>
      </c>
      <c r="C108" s="54" t="s">
        <v>79</v>
      </c>
      <c r="D108" s="55">
        <v>3</v>
      </c>
      <c r="E108" s="63">
        <v>226.00539999999998</v>
      </c>
      <c r="F108" s="33">
        <f t="shared" si="1"/>
        <v>678.01619999999991</v>
      </c>
      <c r="H108" s="26"/>
      <c r="I108" s="27"/>
    </row>
    <row r="109" spans="1:9" ht="15.75">
      <c r="A109" s="31">
        <v>44628</v>
      </c>
      <c r="B109" s="34" t="s">
        <v>346</v>
      </c>
      <c r="C109" s="37" t="s">
        <v>317</v>
      </c>
      <c r="D109" s="38">
        <v>3</v>
      </c>
      <c r="E109" s="50">
        <v>413</v>
      </c>
      <c r="F109" s="33">
        <f t="shared" si="1"/>
        <v>1239</v>
      </c>
      <c r="H109" s="26"/>
      <c r="I109" s="27"/>
    </row>
    <row r="110" spans="1:9" ht="15.75">
      <c r="A110" s="31">
        <v>44628</v>
      </c>
      <c r="B110" s="34" t="s">
        <v>201</v>
      </c>
      <c r="C110" s="37" t="s">
        <v>92</v>
      </c>
      <c r="D110" s="38">
        <v>20</v>
      </c>
      <c r="E110" s="61">
        <v>88.5</v>
      </c>
      <c r="F110" s="33">
        <f t="shared" si="1"/>
        <v>1770</v>
      </c>
      <c r="H110" s="26"/>
      <c r="I110" s="27"/>
    </row>
    <row r="111" spans="1:9" ht="15.75">
      <c r="A111" s="31">
        <v>44628</v>
      </c>
      <c r="B111" s="34" t="s">
        <v>347</v>
      </c>
      <c r="C111" s="37" t="s">
        <v>318</v>
      </c>
      <c r="D111" s="38">
        <v>18</v>
      </c>
      <c r="E111" s="61">
        <v>88.5</v>
      </c>
      <c r="F111" s="33">
        <f t="shared" si="1"/>
        <v>1593</v>
      </c>
      <c r="H111" s="26"/>
      <c r="I111" s="27"/>
    </row>
    <row r="112" spans="1:9" ht="15.75">
      <c r="A112" s="31">
        <v>44628</v>
      </c>
      <c r="B112" s="39" t="s">
        <v>348</v>
      </c>
      <c r="C112" s="37" t="s">
        <v>319</v>
      </c>
      <c r="D112" s="38">
        <v>10</v>
      </c>
      <c r="E112" s="61">
        <v>35.4</v>
      </c>
      <c r="F112" s="33">
        <f t="shared" si="1"/>
        <v>354</v>
      </c>
      <c r="H112" s="26"/>
      <c r="I112" s="27"/>
    </row>
    <row r="113" spans="1:9" ht="15.75">
      <c r="A113" s="31">
        <v>44628</v>
      </c>
      <c r="B113" s="39" t="s">
        <v>349</v>
      </c>
      <c r="C113" s="37" t="s">
        <v>320</v>
      </c>
      <c r="D113" s="38">
        <v>4</v>
      </c>
      <c r="E113" s="48">
        <v>70.8</v>
      </c>
      <c r="F113" s="33">
        <f t="shared" si="1"/>
        <v>283.2</v>
      </c>
      <c r="H113" s="26"/>
      <c r="I113" s="27"/>
    </row>
    <row r="114" spans="1:9" ht="15.75">
      <c r="A114" s="31">
        <v>44435</v>
      </c>
      <c r="B114" s="34" t="s">
        <v>202</v>
      </c>
      <c r="C114" s="48" t="s">
        <v>35</v>
      </c>
      <c r="D114" s="38">
        <v>116</v>
      </c>
      <c r="E114" s="72">
        <v>4.1654</v>
      </c>
      <c r="F114" s="33">
        <f t="shared" si="1"/>
        <v>483.18639999999999</v>
      </c>
      <c r="H114" s="26"/>
      <c r="I114" s="27"/>
    </row>
    <row r="115" spans="1:9" ht="15.75">
      <c r="A115" s="31">
        <v>44532</v>
      </c>
      <c r="B115" s="39" t="s">
        <v>203</v>
      </c>
      <c r="C115" s="48" t="s">
        <v>67</v>
      </c>
      <c r="D115" s="38">
        <v>12</v>
      </c>
      <c r="E115" s="40">
        <v>29.665199999999999</v>
      </c>
      <c r="F115" s="33">
        <f t="shared" si="1"/>
        <v>355.98239999999998</v>
      </c>
      <c r="H115" s="26"/>
      <c r="I115" s="27"/>
    </row>
    <row r="116" spans="1:9" ht="15.75">
      <c r="A116" s="31">
        <v>44628</v>
      </c>
      <c r="B116" s="47" t="s">
        <v>204</v>
      </c>
      <c r="C116" s="48" t="s">
        <v>68</v>
      </c>
      <c r="D116" s="38">
        <v>6</v>
      </c>
      <c r="E116" s="40">
        <v>76.7</v>
      </c>
      <c r="F116" s="33">
        <f t="shared" si="1"/>
        <v>460.20000000000005</v>
      </c>
      <c r="H116" s="26"/>
      <c r="I116" s="27"/>
    </row>
    <row r="117" spans="1:9" ht="15.75">
      <c r="A117" s="31">
        <v>44628</v>
      </c>
      <c r="B117" s="62" t="s">
        <v>350</v>
      </c>
      <c r="C117" s="54" t="s">
        <v>321</v>
      </c>
      <c r="D117" s="55">
        <v>11</v>
      </c>
      <c r="E117" s="63">
        <v>17.7</v>
      </c>
      <c r="F117" s="33">
        <f t="shared" si="1"/>
        <v>194.7</v>
      </c>
      <c r="H117" s="26"/>
      <c r="I117" s="27"/>
    </row>
    <row r="118" spans="1:9" ht="15.75">
      <c r="A118" s="31">
        <v>44628</v>
      </c>
      <c r="B118" s="62" t="s">
        <v>351</v>
      </c>
      <c r="C118" s="54" t="s">
        <v>322</v>
      </c>
      <c r="D118" s="55">
        <v>4</v>
      </c>
      <c r="E118" s="63">
        <v>324.5</v>
      </c>
      <c r="F118" s="33">
        <f t="shared" si="1"/>
        <v>1298</v>
      </c>
      <c r="H118" s="26"/>
      <c r="I118" s="27"/>
    </row>
    <row r="119" spans="1:9" ht="15.75">
      <c r="A119" s="31">
        <v>41309</v>
      </c>
      <c r="B119" s="62" t="s">
        <v>205</v>
      </c>
      <c r="C119" s="54" t="s">
        <v>8</v>
      </c>
      <c r="D119" s="55">
        <v>63</v>
      </c>
      <c r="E119" s="54">
        <v>14.58</v>
      </c>
      <c r="F119" s="33">
        <f t="shared" si="1"/>
        <v>918.54</v>
      </c>
      <c r="H119" s="28"/>
      <c r="I119" s="27"/>
    </row>
    <row r="120" spans="1:9" ht="15.75">
      <c r="A120" s="31">
        <v>44278</v>
      </c>
      <c r="B120" s="62" t="s">
        <v>206</v>
      </c>
      <c r="C120" s="54" t="s">
        <v>15</v>
      </c>
      <c r="D120" s="56">
        <v>54</v>
      </c>
      <c r="E120" s="64">
        <v>16.52</v>
      </c>
      <c r="F120" s="33">
        <f t="shared" si="1"/>
        <v>892.07999999999993</v>
      </c>
      <c r="H120" s="26"/>
      <c r="I120" s="27"/>
    </row>
    <row r="121" spans="1:9" ht="15.75">
      <c r="A121" s="31">
        <v>44617</v>
      </c>
      <c r="B121" s="62" t="s">
        <v>208</v>
      </c>
      <c r="C121" s="54" t="s">
        <v>97</v>
      </c>
      <c r="D121" s="55">
        <v>1</v>
      </c>
      <c r="E121" s="63">
        <v>391.00479999999999</v>
      </c>
      <c r="F121" s="33">
        <f t="shared" si="1"/>
        <v>391.00479999999999</v>
      </c>
      <c r="H121" s="26"/>
      <c r="I121" s="27"/>
    </row>
    <row r="122" spans="1:9" ht="15.75">
      <c r="A122" s="31">
        <v>44628</v>
      </c>
      <c r="B122" s="62" t="s">
        <v>209</v>
      </c>
      <c r="C122" s="54" t="s">
        <v>25</v>
      </c>
      <c r="D122" s="55">
        <v>186</v>
      </c>
      <c r="E122" s="63">
        <v>342.2</v>
      </c>
      <c r="F122" s="33">
        <f t="shared" si="1"/>
        <v>63649.2</v>
      </c>
      <c r="H122" s="26"/>
      <c r="I122" s="27"/>
    </row>
    <row r="123" spans="1:9" ht="15.75">
      <c r="A123" s="31">
        <v>43817</v>
      </c>
      <c r="B123" s="62" t="s">
        <v>210</v>
      </c>
      <c r="C123" s="54" t="s">
        <v>24</v>
      </c>
      <c r="D123" s="55">
        <v>1</v>
      </c>
      <c r="E123" s="63">
        <v>254.58499999999998</v>
      </c>
      <c r="F123" s="33">
        <f t="shared" si="1"/>
        <v>254.58499999999998</v>
      </c>
      <c r="H123" s="26"/>
      <c r="I123" s="27"/>
    </row>
    <row r="124" spans="1:9" ht="15.75">
      <c r="A124" s="31">
        <v>44628</v>
      </c>
      <c r="B124" s="62" t="s">
        <v>211</v>
      </c>
      <c r="C124" s="54" t="s">
        <v>23</v>
      </c>
      <c r="D124" s="55">
        <v>7</v>
      </c>
      <c r="E124" s="63">
        <v>407.09999999999997</v>
      </c>
      <c r="F124" s="33">
        <f t="shared" si="1"/>
        <v>2849.7</v>
      </c>
      <c r="H124" s="26"/>
      <c r="I124" s="27"/>
    </row>
    <row r="125" spans="1:9" ht="15.75">
      <c r="A125" s="31">
        <v>44628</v>
      </c>
      <c r="B125" s="62" t="s">
        <v>266</v>
      </c>
      <c r="C125" s="37" t="s">
        <v>258</v>
      </c>
      <c r="D125" s="55">
        <v>28</v>
      </c>
      <c r="E125" s="73">
        <v>21.24</v>
      </c>
      <c r="F125" s="33">
        <f t="shared" si="1"/>
        <v>594.71999999999991</v>
      </c>
      <c r="H125" s="26"/>
      <c r="I125" s="27"/>
    </row>
    <row r="126" spans="1:9" ht="15.75">
      <c r="A126" s="31">
        <v>44628</v>
      </c>
      <c r="B126" s="62" t="s">
        <v>212</v>
      </c>
      <c r="C126" s="37" t="s">
        <v>284</v>
      </c>
      <c r="D126" s="55">
        <v>10</v>
      </c>
      <c r="E126" s="63">
        <v>5.2627999999999995</v>
      </c>
      <c r="F126" s="33">
        <f t="shared" si="1"/>
        <v>52.627999999999993</v>
      </c>
      <c r="H126" s="26"/>
      <c r="I126" s="27"/>
    </row>
    <row r="127" spans="1:9" ht="15.75">
      <c r="A127" s="31">
        <v>44628</v>
      </c>
      <c r="B127" s="62" t="s">
        <v>213</v>
      </c>
      <c r="C127" s="37" t="s">
        <v>69</v>
      </c>
      <c r="D127" s="55">
        <v>70</v>
      </c>
      <c r="E127" s="63">
        <v>14.16</v>
      </c>
      <c r="F127" s="33">
        <f t="shared" si="1"/>
        <v>991.2</v>
      </c>
      <c r="H127" s="26"/>
      <c r="I127" s="27"/>
    </row>
    <row r="128" spans="1:9" ht="15.75">
      <c r="A128" s="31">
        <v>44628</v>
      </c>
      <c r="B128" s="62" t="s">
        <v>214</v>
      </c>
      <c r="C128" s="37" t="s">
        <v>34</v>
      </c>
      <c r="D128" s="55">
        <v>871</v>
      </c>
      <c r="E128" s="65">
        <v>1.8644000000000001</v>
      </c>
      <c r="F128" s="33">
        <f t="shared" si="1"/>
        <v>1623.8924</v>
      </c>
      <c r="H128" s="26"/>
      <c r="I128" s="27"/>
    </row>
    <row r="129" spans="1:9" ht="15.75">
      <c r="A129" s="31">
        <v>44628</v>
      </c>
      <c r="B129" s="34" t="s">
        <v>215</v>
      </c>
      <c r="C129" s="37" t="s">
        <v>70</v>
      </c>
      <c r="D129" s="38">
        <v>527</v>
      </c>
      <c r="E129" s="40">
        <v>8.26</v>
      </c>
      <c r="F129" s="33">
        <f t="shared" si="1"/>
        <v>4353.0199999999995</v>
      </c>
      <c r="H129" s="26"/>
      <c r="I129" s="27"/>
    </row>
    <row r="130" spans="1:9" ht="15.75">
      <c r="A130" s="31">
        <v>44628</v>
      </c>
      <c r="B130" s="34" t="s">
        <v>216</v>
      </c>
      <c r="C130" s="37" t="s">
        <v>98</v>
      </c>
      <c r="D130" s="38">
        <v>177</v>
      </c>
      <c r="E130" s="40">
        <v>11.799999999999999</v>
      </c>
      <c r="F130" s="33">
        <f t="shared" si="1"/>
        <v>2088.6</v>
      </c>
      <c r="H130" s="26"/>
      <c r="I130" s="27"/>
    </row>
    <row r="131" spans="1:9" ht="15.75">
      <c r="A131" s="31">
        <v>44628</v>
      </c>
      <c r="B131" s="34" t="s">
        <v>217</v>
      </c>
      <c r="C131" s="37" t="s">
        <v>29</v>
      </c>
      <c r="D131" s="38">
        <v>18</v>
      </c>
      <c r="E131" s="37">
        <v>56.64</v>
      </c>
      <c r="F131" s="33">
        <f t="shared" si="1"/>
        <v>1019.52</v>
      </c>
      <c r="H131" s="26"/>
      <c r="I131" s="27"/>
    </row>
    <row r="132" spans="1:9" ht="15.75">
      <c r="A132" s="31">
        <v>44617</v>
      </c>
      <c r="B132" s="34" t="s">
        <v>299</v>
      </c>
      <c r="C132" s="37" t="s">
        <v>285</v>
      </c>
      <c r="D132" s="52">
        <v>7</v>
      </c>
      <c r="E132" s="37">
        <v>155.76</v>
      </c>
      <c r="F132" s="33">
        <f t="shared" si="1"/>
        <v>1090.32</v>
      </c>
      <c r="H132" s="26"/>
      <c r="I132" s="27"/>
    </row>
    <row r="133" spans="1:9" ht="15.75">
      <c r="A133" s="31">
        <v>44532</v>
      </c>
      <c r="B133" s="34" t="s">
        <v>218</v>
      </c>
      <c r="C133" s="37" t="s">
        <v>100</v>
      </c>
      <c r="D133" s="38">
        <v>10</v>
      </c>
      <c r="E133" s="43">
        <v>96.31</v>
      </c>
      <c r="F133" s="33">
        <f t="shared" si="1"/>
        <v>963.1</v>
      </c>
      <c r="H133" s="26"/>
      <c r="I133" s="27"/>
    </row>
    <row r="134" spans="1:9" ht="15.75">
      <c r="A134" s="31">
        <v>44308</v>
      </c>
      <c r="B134" s="34" t="s">
        <v>219</v>
      </c>
      <c r="C134" s="37" t="s">
        <v>33</v>
      </c>
      <c r="D134" s="38">
        <v>7</v>
      </c>
      <c r="E134" s="43">
        <v>177</v>
      </c>
      <c r="F134" s="33">
        <f t="shared" si="1"/>
        <v>1239</v>
      </c>
      <c r="H134" s="26"/>
      <c r="I134" s="27"/>
    </row>
    <row r="135" spans="1:9" ht="15.75">
      <c r="A135" s="31">
        <v>44473</v>
      </c>
      <c r="B135" s="34" t="s">
        <v>300</v>
      </c>
      <c r="C135" s="37" t="s">
        <v>286</v>
      </c>
      <c r="D135" s="42">
        <v>1</v>
      </c>
      <c r="E135" s="40">
        <v>1121</v>
      </c>
      <c r="F135" s="33">
        <f t="shared" si="1"/>
        <v>1121</v>
      </c>
      <c r="H135" s="26"/>
      <c r="I135" s="27"/>
    </row>
    <row r="136" spans="1:9" ht="15.75">
      <c r="A136" s="31">
        <v>44617</v>
      </c>
      <c r="B136" s="34" t="s">
        <v>220</v>
      </c>
      <c r="C136" s="37" t="s">
        <v>133</v>
      </c>
      <c r="D136" s="38">
        <v>1</v>
      </c>
      <c r="E136" s="40">
        <v>1947</v>
      </c>
      <c r="F136" s="33">
        <f t="shared" si="1"/>
        <v>1947</v>
      </c>
      <c r="H136" s="26"/>
      <c r="I136" s="27"/>
    </row>
    <row r="137" spans="1:9" ht="15.75">
      <c r="A137" s="31">
        <v>44417</v>
      </c>
      <c r="B137" s="34" t="s">
        <v>221</v>
      </c>
      <c r="C137" s="37" t="s">
        <v>99</v>
      </c>
      <c r="D137" s="44">
        <v>1</v>
      </c>
      <c r="E137" s="66">
        <v>2596</v>
      </c>
      <c r="F137" s="33">
        <f t="shared" si="1"/>
        <v>2596</v>
      </c>
      <c r="H137" s="26"/>
      <c r="I137" s="27"/>
    </row>
    <row r="138" spans="1:9" ht="15.75">
      <c r="A138" s="31">
        <v>44628</v>
      </c>
      <c r="B138" s="34" t="s">
        <v>267</v>
      </c>
      <c r="C138" s="37" t="s">
        <v>259</v>
      </c>
      <c r="D138" s="38">
        <v>17</v>
      </c>
      <c r="E138" s="45">
        <v>34.270000000000003</v>
      </c>
      <c r="F138" s="33">
        <f t="shared" ref="F138:F183" si="2">D138*E138</f>
        <v>582.59</v>
      </c>
      <c r="H138" s="26"/>
      <c r="I138" s="27"/>
    </row>
    <row r="139" spans="1:9" ht="15.75">
      <c r="A139" s="31">
        <v>44473</v>
      </c>
      <c r="B139" s="34" t="s">
        <v>222</v>
      </c>
      <c r="C139" s="37" t="s">
        <v>101</v>
      </c>
      <c r="D139" s="38">
        <v>1</v>
      </c>
      <c r="E139" s="40">
        <v>5451.5999999999995</v>
      </c>
      <c r="F139" s="33">
        <f t="shared" si="2"/>
        <v>5451.5999999999995</v>
      </c>
      <c r="H139" s="26"/>
      <c r="I139" s="27"/>
    </row>
    <row r="140" spans="1:9" ht="15.75">
      <c r="A140" s="31">
        <v>44607</v>
      </c>
      <c r="B140" s="34" t="s">
        <v>223</v>
      </c>
      <c r="C140" s="37" t="s">
        <v>102</v>
      </c>
      <c r="D140" s="38">
        <v>5</v>
      </c>
      <c r="E140" s="40">
        <v>1227.2</v>
      </c>
      <c r="F140" s="33">
        <f t="shared" si="2"/>
        <v>6136</v>
      </c>
      <c r="H140" s="26"/>
      <c r="I140" s="27"/>
    </row>
    <row r="141" spans="1:9" ht="15.75">
      <c r="A141" s="31">
        <v>44607</v>
      </c>
      <c r="B141" s="34" t="s">
        <v>224</v>
      </c>
      <c r="C141" s="37" t="s">
        <v>80</v>
      </c>
      <c r="D141" s="38">
        <v>4</v>
      </c>
      <c r="E141" s="40">
        <v>1014.8</v>
      </c>
      <c r="F141" s="33">
        <f t="shared" si="2"/>
        <v>4059.2</v>
      </c>
      <c r="H141" s="26"/>
      <c r="I141" s="27"/>
    </row>
    <row r="142" spans="1:9" ht="15.75">
      <c r="A142" s="31">
        <v>44473</v>
      </c>
      <c r="B142" s="62" t="s">
        <v>225</v>
      </c>
      <c r="C142" s="54" t="s">
        <v>86</v>
      </c>
      <c r="D142" s="55">
        <v>1</v>
      </c>
      <c r="E142" s="63">
        <v>2100.4</v>
      </c>
      <c r="F142" s="33">
        <f t="shared" si="2"/>
        <v>2100.4</v>
      </c>
      <c r="H142" s="26"/>
      <c r="I142" s="27"/>
    </row>
    <row r="143" spans="1:9" ht="15.75">
      <c r="A143" s="31">
        <v>44518</v>
      </c>
      <c r="B143" s="34" t="s">
        <v>226</v>
      </c>
      <c r="C143" s="37" t="s">
        <v>84</v>
      </c>
      <c r="D143" s="55">
        <v>1</v>
      </c>
      <c r="E143" s="63">
        <v>2100.4</v>
      </c>
      <c r="F143" s="33">
        <f t="shared" si="2"/>
        <v>2100.4</v>
      </c>
      <c r="H143" s="26"/>
      <c r="I143" s="27"/>
    </row>
    <row r="144" spans="1:9" ht="15.75">
      <c r="A144" s="31">
        <v>44473</v>
      </c>
      <c r="B144" s="62" t="s">
        <v>227</v>
      </c>
      <c r="C144" s="37" t="s">
        <v>85</v>
      </c>
      <c r="D144" s="38">
        <v>1</v>
      </c>
      <c r="E144" s="40">
        <v>2100.4</v>
      </c>
      <c r="F144" s="33">
        <f t="shared" si="2"/>
        <v>2100.4</v>
      </c>
      <c r="H144" s="26"/>
      <c r="I144" s="27"/>
    </row>
    <row r="145" spans="1:9" ht="15.75">
      <c r="A145" s="31">
        <v>44473</v>
      </c>
      <c r="B145" s="62" t="s">
        <v>352</v>
      </c>
      <c r="C145" s="37" t="s">
        <v>323</v>
      </c>
      <c r="D145" s="55">
        <v>3</v>
      </c>
      <c r="E145" s="63">
        <v>413</v>
      </c>
      <c r="F145" s="33">
        <f t="shared" si="2"/>
        <v>1239</v>
      </c>
      <c r="H145" s="26"/>
      <c r="I145" s="27"/>
    </row>
    <row r="146" spans="1:9" ht="15.75">
      <c r="A146" s="31">
        <v>44635</v>
      </c>
      <c r="B146" s="62" t="s">
        <v>228</v>
      </c>
      <c r="C146" s="37" t="s">
        <v>103</v>
      </c>
      <c r="D146" s="55">
        <v>3</v>
      </c>
      <c r="E146" s="63">
        <v>2719.8999999999996</v>
      </c>
      <c r="F146" s="33">
        <f t="shared" si="2"/>
        <v>8159.6999999999989</v>
      </c>
      <c r="H146" s="26"/>
      <c r="I146" s="27"/>
    </row>
    <row r="147" spans="1:9" ht="15.75">
      <c r="A147" s="31">
        <v>44635</v>
      </c>
      <c r="B147" s="34" t="s">
        <v>229</v>
      </c>
      <c r="C147" s="37" t="s">
        <v>104</v>
      </c>
      <c r="D147" s="55">
        <v>3</v>
      </c>
      <c r="E147" s="63">
        <v>2719.8999999999996</v>
      </c>
      <c r="F147" s="33">
        <f t="shared" si="2"/>
        <v>8159.6999999999989</v>
      </c>
      <c r="H147" s="26"/>
      <c r="I147" s="27"/>
    </row>
    <row r="148" spans="1:9" ht="15.75">
      <c r="A148" s="31">
        <v>44635</v>
      </c>
      <c r="B148" s="34" t="s">
        <v>230</v>
      </c>
      <c r="C148" s="37" t="s">
        <v>105</v>
      </c>
      <c r="D148" s="38">
        <v>5</v>
      </c>
      <c r="E148" s="67">
        <v>2719.8999999999996</v>
      </c>
      <c r="F148" s="33">
        <f t="shared" si="2"/>
        <v>13599.499999999998</v>
      </c>
      <c r="H148" s="26"/>
      <c r="I148" s="27"/>
    </row>
    <row r="149" spans="1:9" ht="15.75">
      <c r="A149" s="31">
        <v>44635</v>
      </c>
      <c r="B149" s="34" t="s">
        <v>231</v>
      </c>
      <c r="C149" s="37" t="s">
        <v>106</v>
      </c>
      <c r="D149" s="38">
        <v>3</v>
      </c>
      <c r="E149" s="67">
        <v>3587.2</v>
      </c>
      <c r="F149" s="33">
        <f t="shared" si="2"/>
        <v>10761.599999999999</v>
      </c>
      <c r="H149" s="26"/>
      <c r="I149" s="27"/>
    </row>
    <row r="150" spans="1:9" ht="15.75">
      <c r="A150" s="31">
        <v>44635</v>
      </c>
      <c r="B150" s="62" t="s">
        <v>353</v>
      </c>
      <c r="C150" s="37" t="s">
        <v>324</v>
      </c>
      <c r="D150" s="44">
        <v>1</v>
      </c>
      <c r="E150" s="41">
        <v>2501.6</v>
      </c>
      <c r="F150" s="33">
        <f t="shared" si="2"/>
        <v>2501.6</v>
      </c>
      <c r="H150" s="26"/>
      <c r="I150" s="27"/>
    </row>
    <row r="151" spans="1:9" ht="15.75">
      <c r="A151" s="31">
        <v>44635</v>
      </c>
      <c r="B151" s="62" t="s">
        <v>354</v>
      </c>
      <c r="C151" s="37" t="s">
        <v>325</v>
      </c>
      <c r="D151" s="44">
        <v>1</v>
      </c>
      <c r="E151" s="41">
        <v>2501.6</v>
      </c>
      <c r="F151" s="33">
        <f t="shared" si="2"/>
        <v>2501.6</v>
      </c>
      <c r="H151" s="26"/>
      <c r="I151" s="27"/>
    </row>
    <row r="152" spans="1:9" ht="15.75">
      <c r="A152" s="31">
        <v>44635</v>
      </c>
      <c r="B152" s="34" t="s">
        <v>355</v>
      </c>
      <c r="C152" s="37" t="s">
        <v>326</v>
      </c>
      <c r="D152" s="44">
        <v>1</v>
      </c>
      <c r="E152" s="41">
        <v>3256.7999999999997</v>
      </c>
      <c r="F152" s="33">
        <f t="shared" si="2"/>
        <v>3256.7999999999997</v>
      </c>
      <c r="H152" s="26"/>
      <c r="I152" s="27"/>
    </row>
    <row r="153" spans="1:9" ht="15.75">
      <c r="A153" s="31">
        <v>44635</v>
      </c>
      <c r="B153" s="62" t="s">
        <v>356</v>
      </c>
      <c r="C153" s="37" t="s">
        <v>327</v>
      </c>
      <c r="D153" s="44">
        <v>1</v>
      </c>
      <c r="E153" s="41">
        <v>2501.6</v>
      </c>
      <c r="F153" s="33">
        <f t="shared" si="2"/>
        <v>2501.6</v>
      </c>
      <c r="H153" s="26"/>
      <c r="I153" s="27"/>
    </row>
    <row r="154" spans="1:9" ht="15.75">
      <c r="A154" s="31">
        <v>44532</v>
      </c>
      <c r="B154" s="62" t="s">
        <v>232</v>
      </c>
      <c r="C154" s="37" t="s">
        <v>17</v>
      </c>
      <c r="D154" s="38">
        <v>3</v>
      </c>
      <c r="E154" s="41">
        <v>232.70779999999999</v>
      </c>
      <c r="F154" s="33">
        <f t="shared" si="2"/>
        <v>698.12339999999995</v>
      </c>
      <c r="H154" s="26"/>
      <c r="I154" s="27"/>
    </row>
    <row r="155" spans="1:9" ht="15.75">
      <c r="A155" s="31">
        <v>44635</v>
      </c>
      <c r="B155" s="62" t="s">
        <v>357</v>
      </c>
      <c r="C155" s="37" t="s">
        <v>328</v>
      </c>
      <c r="D155" s="44">
        <v>1</v>
      </c>
      <c r="E155" s="35">
        <v>547.52</v>
      </c>
      <c r="F155" s="33">
        <f t="shared" si="2"/>
        <v>547.52</v>
      </c>
      <c r="H155" s="26"/>
      <c r="I155" s="27"/>
    </row>
    <row r="156" spans="1:9" ht="15.75">
      <c r="A156" s="31">
        <v>44635</v>
      </c>
      <c r="B156" s="62" t="s">
        <v>358</v>
      </c>
      <c r="C156" s="37" t="s">
        <v>329</v>
      </c>
      <c r="D156" s="44">
        <v>1</v>
      </c>
      <c r="E156" s="36">
        <v>547.52</v>
      </c>
      <c r="F156" s="33">
        <f t="shared" si="2"/>
        <v>547.52</v>
      </c>
      <c r="H156" s="26"/>
      <c r="I156" s="27"/>
    </row>
    <row r="157" spans="1:9" ht="15.75">
      <c r="A157" s="31">
        <v>44635</v>
      </c>
      <c r="B157" s="62" t="s">
        <v>359</v>
      </c>
      <c r="C157" s="37" t="s">
        <v>330</v>
      </c>
      <c r="D157" s="38">
        <v>3</v>
      </c>
      <c r="E157" s="37">
        <v>547.52</v>
      </c>
      <c r="F157" s="33">
        <f t="shared" si="2"/>
        <v>1642.56</v>
      </c>
      <c r="H157" s="26"/>
      <c r="I157" s="27"/>
    </row>
    <row r="158" spans="1:9" ht="15.75">
      <c r="A158" s="31">
        <v>44617</v>
      </c>
      <c r="B158" s="34" t="s">
        <v>233</v>
      </c>
      <c r="C158" s="37" t="s">
        <v>134</v>
      </c>
      <c r="D158" s="38">
        <v>16</v>
      </c>
      <c r="E158" s="43">
        <v>55.459999999999994</v>
      </c>
      <c r="F158" s="33">
        <f t="shared" si="2"/>
        <v>887.3599999999999</v>
      </c>
      <c r="H158" s="26"/>
      <c r="I158" s="27"/>
    </row>
    <row r="159" spans="1:9" ht="15.75">
      <c r="A159" s="31">
        <v>44473</v>
      </c>
      <c r="B159" s="34" t="s">
        <v>234</v>
      </c>
      <c r="C159" s="37" t="s">
        <v>107</v>
      </c>
      <c r="D159" s="38">
        <v>2</v>
      </c>
      <c r="E159" s="40">
        <v>4271.5999999999995</v>
      </c>
      <c r="F159" s="33">
        <f t="shared" si="2"/>
        <v>8543.1999999999989</v>
      </c>
      <c r="H159" s="26"/>
      <c r="I159" s="27"/>
    </row>
    <row r="160" spans="1:9" ht="15.75">
      <c r="A160" s="31">
        <v>44635</v>
      </c>
      <c r="B160" s="34" t="s">
        <v>235</v>
      </c>
      <c r="C160" s="37" t="s">
        <v>108</v>
      </c>
      <c r="D160" s="42">
        <v>3</v>
      </c>
      <c r="E160" s="41">
        <v>4602</v>
      </c>
      <c r="F160" s="33">
        <f t="shared" si="2"/>
        <v>13806</v>
      </c>
      <c r="H160" s="26"/>
      <c r="I160" s="27"/>
    </row>
    <row r="161" spans="1:9" ht="15.75">
      <c r="A161" s="31">
        <v>44635</v>
      </c>
      <c r="B161" s="34" t="s">
        <v>236</v>
      </c>
      <c r="C161" s="37" t="s">
        <v>109</v>
      </c>
      <c r="D161" s="38">
        <v>6</v>
      </c>
      <c r="E161" s="41">
        <v>3009</v>
      </c>
      <c r="F161" s="33">
        <f t="shared" si="2"/>
        <v>18054</v>
      </c>
      <c r="H161" s="26"/>
      <c r="I161" s="27"/>
    </row>
    <row r="162" spans="1:9" ht="15.75">
      <c r="A162" s="31">
        <v>44635</v>
      </c>
      <c r="B162" s="34" t="s">
        <v>237</v>
      </c>
      <c r="C162" s="37" t="s">
        <v>110</v>
      </c>
      <c r="D162" s="38">
        <v>4</v>
      </c>
      <c r="E162" s="41">
        <v>3009</v>
      </c>
      <c r="F162" s="33">
        <f t="shared" si="2"/>
        <v>12036</v>
      </c>
      <c r="H162" s="26"/>
      <c r="I162" s="27"/>
    </row>
    <row r="163" spans="1:9" ht="15.75">
      <c r="A163" s="31">
        <v>44635</v>
      </c>
      <c r="B163" s="34" t="s">
        <v>238</v>
      </c>
      <c r="C163" s="37" t="s">
        <v>83</v>
      </c>
      <c r="D163" s="38">
        <v>4</v>
      </c>
      <c r="E163" s="41">
        <v>2832</v>
      </c>
      <c r="F163" s="33">
        <f t="shared" si="2"/>
        <v>11328</v>
      </c>
      <c r="H163" s="26"/>
      <c r="I163" s="27"/>
    </row>
    <row r="164" spans="1:9" ht="15.75">
      <c r="A164" s="31">
        <v>44635</v>
      </c>
      <c r="B164" s="34" t="s">
        <v>239</v>
      </c>
      <c r="C164" s="37" t="s">
        <v>111</v>
      </c>
      <c r="D164" s="38">
        <v>4</v>
      </c>
      <c r="E164" s="41">
        <v>3009</v>
      </c>
      <c r="F164" s="33">
        <f t="shared" si="2"/>
        <v>12036</v>
      </c>
      <c r="H164" s="26"/>
      <c r="I164" s="27"/>
    </row>
    <row r="165" spans="1:9" ht="15.75">
      <c r="A165" s="31">
        <v>44635</v>
      </c>
      <c r="B165" s="34" t="s">
        <v>240</v>
      </c>
      <c r="C165" s="37" t="s">
        <v>112</v>
      </c>
      <c r="D165" s="42">
        <v>2</v>
      </c>
      <c r="E165" s="40">
        <v>7740.7999999999993</v>
      </c>
      <c r="F165" s="33">
        <f t="shared" si="2"/>
        <v>15481.599999999999</v>
      </c>
      <c r="H165" s="26"/>
      <c r="I165" s="27"/>
    </row>
    <row r="166" spans="1:9" ht="15.75">
      <c r="A166" s="31">
        <v>44635</v>
      </c>
      <c r="B166" s="34" t="s">
        <v>241</v>
      </c>
      <c r="C166" s="37" t="s">
        <v>113</v>
      </c>
      <c r="D166" s="42">
        <v>1</v>
      </c>
      <c r="E166" s="41">
        <v>7740.7999999999993</v>
      </c>
      <c r="F166" s="33">
        <f t="shared" si="2"/>
        <v>7740.7999999999993</v>
      </c>
      <c r="H166" s="26"/>
      <c r="I166" s="27"/>
    </row>
    <row r="167" spans="1:9" ht="15.75">
      <c r="A167" s="31">
        <v>44635</v>
      </c>
      <c r="B167" s="34" t="s">
        <v>242</v>
      </c>
      <c r="C167" s="37" t="s">
        <v>114</v>
      </c>
      <c r="D167" s="42">
        <v>2</v>
      </c>
      <c r="E167" s="40">
        <v>6572.5999999999995</v>
      </c>
      <c r="F167" s="33">
        <f t="shared" si="2"/>
        <v>13145.199999999999</v>
      </c>
      <c r="H167" s="26"/>
      <c r="I167" s="27"/>
    </row>
    <row r="168" spans="1:9" ht="15.75">
      <c r="A168" s="31">
        <v>44635</v>
      </c>
      <c r="B168" s="34" t="s">
        <v>243</v>
      </c>
      <c r="C168" s="37" t="s">
        <v>115</v>
      </c>
      <c r="D168" s="42">
        <v>2</v>
      </c>
      <c r="E168" s="40">
        <v>7746.7</v>
      </c>
      <c r="F168" s="33">
        <f t="shared" si="2"/>
        <v>15493.4</v>
      </c>
      <c r="H168" s="26"/>
      <c r="I168" s="27"/>
    </row>
    <row r="169" spans="1:9" ht="15.75">
      <c r="A169" s="31">
        <v>44473</v>
      </c>
      <c r="B169" s="34" t="s">
        <v>244</v>
      </c>
      <c r="C169" s="37" t="s">
        <v>116</v>
      </c>
      <c r="D169" s="38">
        <v>1</v>
      </c>
      <c r="E169" s="40">
        <v>4507.5999999999995</v>
      </c>
      <c r="F169" s="33">
        <f t="shared" si="2"/>
        <v>4507.5999999999995</v>
      </c>
      <c r="H169" s="26"/>
      <c r="I169" s="27"/>
    </row>
    <row r="170" spans="1:9" ht="15.75">
      <c r="A170" s="31">
        <v>44473</v>
      </c>
      <c r="B170" s="34" t="s">
        <v>245</v>
      </c>
      <c r="C170" s="37" t="s">
        <v>117</v>
      </c>
      <c r="D170" s="44">
        <v>1</v>
      </c>
      <c r="E170" s="40">
        <v>3953</v>
      </c>
      <c r="F170" s="33">
        <f t="shared" si="2"/>
        <v>3953</v>
      </c>
      <c r="H170" s="26"/>
      <c r="I170" s="27"/>
    </row>
    <row r="171" spans="1:9" ht="15.75">
      <c r="A171" s="31">
        <v>44473</v>
      </c>
      <c r="B171" s="34" t="s">
        <v>246</v>
      </c>
      <c r="C171" s="37" t="s">
        <v>118</v>
      </c>
      <c r="D171" s="44">
        <v>1</v>
      </c>
      <c r="E171" s="40">
        <v>4696.3999999999996</v>
      </c>
      <c r="F171" s="33">
        <f t="shared" si="2"/>
        <v>4696.3999999999996</v>
      </c>
      <c r="H171" s="26"/>
      <c r="I171" s="27"/>
    </row>
    <row r="172" spans="1:9" ht="15.75">
      <c r="A172" s="31">
        <v>44473</v>
      </c>
      <c r="B172" s="34" t="s">
        <v>247</v>
      </c>
      <c r="C172" s="37" t="s">
        <v>119</v>
      </c>
      <c r="D172" s="44">
        <v>1</v>
      </c>
      <c r="E172" s="40">
        <v>4696.3999999999996</v>
      </c>
      <c r="F172" s="33">
        <f t="shared" si="2"/>
        <v>4696.3999999999996</v>
      </c>
      <c r="H172" s="26"/>
      <c r="I172" s="27"/>
    </row>
    <row r="173" spans="1:9" ht="15.75">
      <c r="A173" s="31">
        <v>44473</v>
      </c>
      <c r="B173" s="34" t="s">
        <v>248</v>
      </c>
      <c r="C173" s="37" t="s">
        <v>120</v>
      </c>
      <c r="D173" s="38">
        <v>1</v>
      </c>
      <c r="E173" s="40">
        <v>5451.5999999999995</v>
      </c>
      <c r="F173" s="33">
        <f t="shared" si="2"/>
        <v>5451.5999999999995</v>
      </c>
      <c r="H173" s="26"/>
      <c r="I173" s="27"/>
    </row>
    <row r="174" spans="1:9" ht="15.75">
      <c r="A174" s="31">
        <v>44635</v>
      </c>
      <c r="B174" s="34" t="s">
        <v>360</v>
      </c>
      <c r="C174" s="37" t="s">
        <v>331</v>
      </c>
      <c r="D174" s="38">
        <v>3</v>
      </c>
      <c r="E174" s="40">
        <v>3068</v>
      </c>
      <c r="F174" s="33">
        <f t="shared" si="2"/>
        <v>9204</v>
      </c>
      <c r="H174" s="26"/>
      <c r="I174" s="27"/>
    </row>
    <row r="175" spans="1:9" ht="15.75">
      <c r="A175" s="31">
        <v>44473</v>
      </c>
      <c r="B175" s="34" t="s">
        <v>249</v>
      </c>
      <c r="C175" s="37" t="s">
        <v>121</v>
      </c>
      <c r="D175" s="38">
        <v>1</v>
      </c>
      <c r="E175" s="40">
        <v>5451.5999999999995</v>
      </c>
      <c r="F175" s="33">
        <f t="shared" si="2"/>
        <v>5451.5999999999995</v>
      </c>
      <c r="H175" s="26"/>
      <c r="I175" s="27"/>
    </row>
    <row r="176" spans="1:9" ht="15.75">
      <c r="A176" s="31">
        <v>44635</v>
      </c>
      <c r="B176" s="34" t="s">
        <v>250</v>
      </c>
      <c r="C176" s="37" t="s">
        <v>122</v>
      </c>
      <c r="D176" s="42">
        <v>3</v>
      </c>
      <c r="E176" s="41">
        <v>5192</v>
      </c>
      <c r="F176" s="33">
        <f t="shared" si="2"/>
        <v>15576</v>
      </c>
      <c r="H176" s="26"/>
      <c r="I176" s="27"/>
    </row>
    <row r="177" spans="1:9" ht="15.75">
      <c r="A177" s="31">
        <v>44635</v>
      </c>
      <c r="B177" s="34" t="s">
        <v>251</v>
      </c>
      <c r="C177" s="37" t="s">
        <v>87</v>
      </c>
      <c r="D177" s="58">
        <v>3</v>
      </c>
      <c r="E177" s="68">
        <v>5192</v>
      </c>
      <c r="F177" s="33">
        <f t="shared" si="2"/>
        <v>15576</v>
      </c>
      <c r="H177" s="26"/>
      <c r="I177" s="27"/>
    </row>
    <row r="178" spans="1:9" ht="15.75">
      <c r="A178" s="31">
        <v>44635</v>
      </c>
      <c r="B178" s="34" t="s">
        <v>252</v>
      </c>
      <c r="C178" s="37" t="s">
        <v>88</v>
      </c>
      <c r="D178" s="42">
        <v>3</v>
      </c>
      <c r="E178" s="41">
        <v>5192</v>
      </c>
      <c r="F178" s="33">
        <f t="shared" si="2"/>
        <v>15576</v>
      </c>
      <c r="H178" s="26"/>
      <c r="I178" s="27"/>
    </row>
    <row r="179" spans="1:9" ht="15.75">
      <c r="A179" s="31">
        <v>44473</v>
      </c>
      <c r="B179" s="34" t="s">
        <v>253</v>
      </c>
      <c r="C179" s="37" t="s">
        <v>260</v>
      </c>
      <c r="D179" s="44">
        <v>2</v>
      </c>
      <c r="E179" s="40">
        <v>4696.3999999999996</v>
      </c>
      <c r="F179" s="33">
        <f t="shared" si="2"/>
        <v>9392.7999999999993</v>
      </c>
      <c r="H179" s="26"/>
      <c r="I179" s="27"/>
    </row>
    <row r="180" spans="1:9" ht="15.75">
      <c r="A180" s="31">
        <v>44235</v>
      </c>
      <c r="B180" s="34" t="s">
        <v>254</v>
      </c>
      <c r="C180" s="37" t="s">
        <v>56</v>
      </c>
      <c r="D180" s="38">
        <v>24</v>
      </c>
      <c r="E180" s="40">
        <v>35.4</v>
      </c>
      <c r="F180" s="33">
        <f t="shared" si="2"/>
        <v>849.59999999999991</v>
      </c>
      <c r="H180" s="26"/>
      <c r="I180" s="27"/>
    </row>
    <row r="181" spans="1:9" ht="15.75">
      <c r="A181" s="31">
        <v>44617</v>
      </c>
      <c r="B181" s="34" t="s">
        <v>304</v>
      </c>
      <c r="C181" s="37" t="s">
        <v>290</v>
      </c>
      <c r="D181" s="38">
        <v>1</v>
      </c>
      <c r="E181" s="40">
        <v>5015</v>
      </c>
      <c r="F181" s="33">
        <f t="shared" si="2"/>
        <v>5015</v>
      </c>
      <c r="H181" s="26"/>
      <c r="I181" s="27"/>
    </row>
    <row r="182" spans="1:9" ht="15.75">
      <c r="A182" s="31">
        <v>44635</v>
      </c>
      <c r="B182" s="34" t="s">
        <v>361</v>
      </c>
      <c r="C182" s="37" t="s">
        <v>332</v>
      </c>
      <c r="D182" s="42">
        <v>4</v>
      </c>
      <c r="E182" s="40">
        <v>6549</v>
      </c>
      <c r="F182" s="33">
        <f t="shared" si="2"/>
        <v>26196</v>
      </c>
      <c r="H182" s="26"/>
      <c r="I182" s="27"/>
    </row>
    <row r="183" spans="1:9" ht="15.75">
      <c r="A183" s="31">
        <v>44628</v>
      </c>
      <c r="B183" s="34" t="s">
        <v>362</v>
      </c>
      <c r="C183" s="37" t="s">
        <v>333</v>
      </c>
      <c r="D183" s="42">
        <v>19</v>
      </c>
      <c r="E183" s="69">
        <f>48*1.18</f>
        <v>56.64</v>
      </c>
      <c r="F183" s="33">
        <f t="shared" si="2"/>
        <v>1076.1600000000001</v>
      </c>
      <c r="H183" s="26"/>
      <c r="I183" s="27"/>
    </row>
    <row r="184" spans="1:9" ht="15.75">
      <c r="A184" s="15" t="s">
        <v>7</v>
      </c>
      <c r="B184" s="14"/>
      <c r="C184" s="13"/>
      <c r="D184" s="12"/>
      <c r="E184" s="32"/>
      <c r="F184" s="29">
        <f>SUM(F12:F183)</f>
        <v>640205.74320000014</v>
      </c>
      <c r="G184" s="30"/>
      <c r="H184" s="26"/>
      <c r="I184" s="27"/>
    </row>
    <row r="185" spans="1:9" ht="31.5">
      <c r="A185" s="4" t="s">
        <v>6</v>
      </c>
      <c r="B185" s="10"/>
      <c r="C185" s="4"/>
      <c r="D185" s="9" t="s">
        <v>5</v>
      </c>
      <c r="E185" s="11"/>
      <c r="F185" s="24"/>
    </row>
    <row r="186" spans="1:9" ht="15.75">
      <c r="A186" s="7"/>
      <c r="B186" s="2"/>
      <c r="C186" s="4"/>
      <c r="D186" s="10"/>
      <c r="E186" s="10"/>
      <c r="F186" s="9"/>
      <c r="G186" s="25"/>
    </row>
    <row r="187" spans="1:9" ht="16.5" thickBot="1">
      <c r="A187" s="8"/>
      <c r="B187" s="5"/>
      <c r="C187" s="7"/>
      <c r="D187" s="6"/>
      <c r="E187" s="5"/>
      <c r="F187" s="2"/>
    </row>
    <row r="188" spans="1:9" ht="15.75">
      <c r="A188" s="3" t="s">
        <v>59</v>
      </c>
      <c r="B188" s="2"/>
      <c r="C188" s="4"/>
      <c r="D188" s="23" t="s">
        <v>57</v>
      </c>
      <c r="E188" s="23"/>
      <c r="F188" s="2"/>
    </row>
    <row r="189" spans="1:9" ht="15.75">
      <c r="A189" s="3" t="s">
        <v>58</v>
      </c>
      <c r="B189" s="2"/>
      <c r="C189" s="2"/>
      <c r="D189" s="23" t="s">
        <v>4</v>
      </c>
      <c r="E189" s="23"/>
      <c r="F189" s="2"/>
    </row>
    <row r="190" spans="1:9" ht="15.75">
      <c r="A190" s="3"/>
      <c r="B190" s="2"/>
      <c r="C190" s="2"/>
      <c r="D190" s="3"/>
      <c r="E190" s="3"/>
      <c r="F190" s="2"/>
    </row>
    <row r="191" spans="1:9" ht="15.75">
      <c r="A191" s="3"/>
      <c r="B191" s="2"/>
      <c r="C191" s="2"/>
      <c r="D191" s="3"/>
      <c r="E191" s="3"/>
      <c r="F191" s="2"/>
    </row>
    <row r="192" spans="1:9" ht="15.75">
      <c r="A192" s="3"/>
      <c r="B192" s="2"/>
      <c r="C192" s="2"/>
      <c r="D192" s="3"/>
      <c r="E192" s="3"/>
      <c r="F192" s="2"/>
    </row>
    <row r="193" spans="1:6" ht="15.75" customHeight="1">
      <c r="A193" s="74" t="s">
        <v>3</v>
      </c>
      <c r="B193" s="74"/>
      <c r="C193" s="74"/>
      <c r="D193" s="74"/>
      <c r="E193" s="74"/>
      <c r="F193" s="74"/>
    </row>
    <row r="194" spans="1:6" ht="15.75" customHeight="1">
      <c r="A194" s="74" t="s">
        <v>2</v>
      </c>
      <c r="B194" s="74"/>
      <c r="C194" s="74"/>
      <c r="D194" s="74"/>
      <c r="E194" s="74"/>
      <c r="F194" s="74"/>
    </row>
    <row r="195" spans="1:6" ht="15.75" customHeight="1">
      <c r="A195" s="75" t="s">
        <v>1</v>
      </c>
      <c r="B195" s="75"/>
      <c r="C195" s="75"/>
      <c r="D195" s="75"/>
      <c r="E195" s="75"/>
      <c r="F195" s="75"/>
    </row>
    <row r="196" spans="1:6" ht="15.75" customHeight="1">
      <c r="A196" s="74" t="s">
        <v>0</v>
      </c>
      <c r="B196" s="74"/>
      <c r="C196" s="74"/>
      <c r="D196" s="74"/>
      <c r="E196" s="74"/>
      <c r="F196" s="74"/>
    </row>
  </sheetData>
  <autoFilter ref="A11:F184" xr:uid="{00000000-0009-0000-0000-000001000000}">
    <sortState xmlns:xlrd2="http://schemas.microsoft.com/office/spreadsheetml/2017/richdata2" ref="A12:F185">
      <sortCondition ref="C11:C184"/>
    </sortState>
  </autoFilter>
  <mergeCells count="9">
    <mergeCell ref="A193:F193"/>
    <mergeCell ref="A194:F194"/>
    <mergeCell ref="A195:F195"/>
    <mergeCell ref="A196:F196"/>
    <mergeCell ref="A5:F5"/>
    <mergeCell ref="A6:F6"/>
    <mergeCell ref="A7:F7"/>
    <mergeCell ref="A8:F8"/>
    <mergeCell ref="A9:F9"/>
  </mergeCells>
  <printOptions horizontalCentered="1"/>
  <pageMargins left="0.7" right="0.7" top="0.75" bottom="0.75" header="0.3" footer="0.3"/>
  <pageSetup scale="57" fitToWidth="0" fitToHeight="0" orientation="landscape" r:id="rId1"/>
  <rowBreaks count="4" manualBreakCount="4">
    <brk id="37" max="5" man="1"/>
    <brk id="73" max="5" man="1"/>
    <brk id="106" max="5" man="1"/>
    <brk id="13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NOV 2020</vt:lpstr>
      <vt:lpstr>'INVENTARIO NOV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Manuel Alcantara</cp:lastModifiedBy>
  <cp:lastPrinted>2022-04-06T15:10:24Z</cp:lastPrinted>
  <dcterms:created xsi:type="dcterms:W3CDTF">2020-12-08T18:44:37Z</dcterms:created>
  <dcterms:modified xsi:type="dcterms:W3CDTF">2022-08-17T18:17:11Z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