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bookViews>
    <workbookView xWindow="-120" yWindow="-120" windowWidth="29040" windowHeight="15840" activeTab="1"/>
  </bookViews>
  <sheets>
    <sheet name="BALANCE GENERAL 31092022" sheetId="1" r:id="rId1"/>
    <sheet name="ESTADO DE RENDIMIENTO 31092022" sheetId="2" r:id="rId2"/>
  </sheets>
  <definedNames>
    <definedName name="_xlnm.Print_Area" localSheetId="0">'BALANCE GENERAL 31092022'!$A$1:$G$58</definedName>
    <definedName name="_xlnm.Print_Area" localSheetId="1">'ESTADO DE RENDIMIENTO 31092022'!$A$1:$H$56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2" l="1"/>
  <c r="H35" i="2" l="1"/>
  <c r="H16" i="2" l="1"/>
  <c r="H22" i="2" l="1"/>
  <c r="H41" i="2" s="1"/>
  <c r="H18" i="2" l="1"/>
  <c r="G24" i="1" l="1"/>
  <c r="H43" i="2" l="1"/>
  <c r="G33" i="1" l="1"/>
  <c r="G21" i="1"/>
  <c r="G16" i="1"/>
  <c r="G25" i="1" l="1"/>
  <c r="G27" i="1" s="1"/>
  <c r="G39" i="1"/>
  <c r="G45" i="1" l="1"/>
  <c r="G47" i="1" s="1"/>
  <c r="B60" i="2"/>
</calcChain>
</file>

<file path=xl/sharedStrings.xml><?xml version="1.0" encoding="utf-8"?>
<sst xmlns="http://schemas.openxmlformats.org/spreadsheetml/2006/main" count="79" uniqueCount="77">
  <si>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</si>
  <si>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</si>
  <si>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</si>
  <si>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</si>
  <si>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</si>
  <si>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</si>
  <si>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</si>
  <si>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</si>
  <si>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</si>
  <si>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</si>
  <si>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</si>
  <si>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</si>
  <si>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</si>
  <si>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</si>
  <si>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</si>
  <si>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</si>
  <si>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</si>
  <si>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</si>
  <si>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</si>
  <si>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</si>
  <si>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</si>
  <si>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</si>
  <si>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</si>
  <si>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</si>
  <si>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</si>
  <si>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</si>
  <si>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</si>
  <si>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</si>
  <si>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</si>
  <si>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</si>
  <si>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</si>
  <si>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</si>
  <si>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</si>
  <si>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</si>
  <si>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</si>
  <si>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</si>
  <si>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</si>
  <si>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</si>
  <si>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</si>
  <si>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</si>
  <si>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</si>
  <si>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</si>
  <si>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</si>
  <si>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</si>
  <si>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</si>
  <si>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</si>
  <si>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</si>
  <si>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</si>
  <si>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</si>
  <si>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</si>
  <si>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</si>
  <si>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</si>
  <si>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</si>
  <si>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</si>
  <si>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</si>
  <si>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</si>
  <si>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</si>
  <si>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</si>
  <si>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</si>
  <si>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</si>
  <si>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</si>
  <si>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</si>
  <si>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</si>
  <si>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</si>
  <si>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</si>
  <si>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</si>
  <si>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>-</t>
  </si>
  <si>
    <t>OTROS SERVICIOS NO INCLUIDOS EN CONCEPTOS ANTERIORES</t>
  </si>
  <si>
    <t>PRODUCTOS Y UTILES VARIOS</t>
  </si>
  <si>
    <t>SEGUROS</t>
  </si>
  <si>
    <t>VIATICOS</t>
  </si>
  <si>
    <t>OTRAS CONTRATACIONES DE SERVICIOS</t>
  </si>
  <si>
    <t>AL 30 de SEPTIEMBRE DEL 2022</t>
  </si>
  <si>
    <t>ALIMENTOS Y PRODUCTOS AGROFORESTALES</t>
  </si>
  <si>
    <t>CUERO , CAUCHO Y PLASTICO</t>
  </si>
  <si>
    <t>AL 30 SEPTIEMBRE DEL 2022</t>
  </si>
  <si>
    <t>NOTA: Al mes de Septiembre 2022,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</si>
</sst>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19" fillId="2" borderId="0" xfId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43" fontId="21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09FD"/>
      <color rgb="FF1A0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73024</xdr:rowOff>
    </xdr:from>
    <xdr:to>
      <xdr:col>6</xdr:col>
      <xdr:colOff>1171575</xdr:colOff>
      <xdr:row>57</xdr:row>
      <xdr:rowOff>161924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54</xdr:row>
      <xdr:rowOff>76200</xdr:rowOff>
    </xdr:from>
    <xdr:to>
      <xdr:col>7</xdr:col>
      <xdr:colOff>1647824</xdr:colOff>
      <xdr:row>55</xdr:row>
      <xdr:rowOff>123825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1420475"/>
          <a:ext cx="6677025" cy="219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G44" sqref="G44"/>
    </sheetView>
  </sheetViews>
  <sheetFormatPr baseColWidth="10"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3"/>
      <c r="B1" s="2"/>
      <c r="C1" s="3"/>
      <c r="D1" s="2"/>
      <c r="E1" s="4"/>
      <c r="F1" s="4"/>
      <c r="G1" s="5"/>
    </row>
    <row r="2" spans="1:7" ht="15" customHeight="1" x14ac:dyDescent="0.25">
      <c r="A2" s="63"/>
      <c r="B2" s="2"/>
      <c r="C2" s="3"/>
      <c r="D2" s="2"/>
      <c r="E2" s="4"/>
      <c r="F2" s="4"/>
      <c r="G2" s="5"/>
    </row>
    <row r="3" spans="1:7" x14ac:dyDescent="0.25">
      <c r="A3" s="63"/>
      <c r="B3" s="2"/>
      <c r="C3" s="3"/>
      <c r="D3" s="2"/>
      <c r="E3" s="4"/>
      <c r="F3" s="4"/>
      <c r="G3" s="5"/>
    </row>
    <row r="4" spans="1:7" ht="23.25" customHeight="1" x14ac:dyDescent="0.25">
      <c r="A4" s="63"/>
      <c r="B4" s="2"/>
      <c r="C4" s="3"/>
      <c r="D4" s="2"/>
      <c r="E4" s="4"/>
      <c r="F4" s="4"/>
      <c r="G4" s="5"/>
    </row>
    <row r="5" spans="1:7" ht="29.25" customHeight="1" x14ac:dyDescent="0.25">
      <c r="A5" s="63"/>
      <c r="B5" s="2"/>
      <c r="C5" s="3"/>
      <c r="D5" s="2"/>
      <c r="E5" s="4"/>
      <c r="F5" s="4"/>
      <c r="G5" s="5"/>
    </row>
    <row r="6" spans="1:7" ht="4.5" customHeight="1" x14ac:dyDescent="0.25">
      <c r="A6" s="63"/>
      <c r="B6" s="2"/>
      <c r="C6" s="3"/>
      <c r="D6" s="2"/>
      <c r="E6" s="4"/>
      <c r="F6" s="4"/>
      <c r="G6" s="5"/>
    </row>
    <row r="7" spans="1:7" ht="21.75" customHeight="1" x14ac:dyDescent="0.3">
      <c r="A7" s="78" t="s">
        <v>0</v>
      </c>
      <c r="B7" s="78"/>
      <c r="C7" s="78"/>
      <c r="D7" s="78"/>
      <c r="E7" s="78"/>
      <c r="F7" s="78"/>
      <c r="G7" s="78"/>
    </row>
    <row r="8" spans="1:7" ht="15" customHeight="1" x14ac:dyDescent="0.3">
      <c r="A8" s="78" t="s">
        <v>72</v>
      </c>
      <c r="B8" s="78"/>
      <c r="C8" s="78"/>
      <c r="D8" s="78"/>
      <c r="E8" s="78"/>
      <c r="F8" s="78"/>
      <c r="G8" s="78"/>
    </row>
    <row r="9" spans="1:7" ht="15" customHeight="1" x14ac:dyDescent="0.3">
      <c r="A9" s="78" t="s">
        <v>1</v>
      </c>
      <c r="B9" s="78"/>
      <c r="C9" s="78"/>
      <c r="D9" s="78"/>
      <c r="E9" s="78"/>
      <c r="F9" s="78"/>
      <c r="G9" s="78"/>
    </row>
    <row r="10" spans="1:7" ht="15" customHeight="1" x14ac:dyDescent="0.25">
      <c r="A10" s="6"/>
      <c r="B10" s="6"/>
      <c r="C10" s="6"/>
      <c r="D10" s="6"/>
      <c r="E10" s="6"/>
      <c r="F10" s="6"/>
      <c r="G10" s="70"/>
    </row>
    <row r="11" spans="1:7" ht="15" customHeight="1" x14ac:dyDescent="0.25">
      <c r="A11" s="59" t="s">
        <v>2</v>
      </c>
      <c r="B11" s="60"/>
      <c r="C11" s="60"/>
      <c r="D11" s="60"/>
      <c r="E11" s="60"/>
      <c r="F11" s="60"/>
      <c r="G11" s="35"/>
    </row>
    <row r="12" spans="1:7" ht="15" customHeight="1" x14ac:dyDescent="0.25">
      <c r="A12" s="59" t="s">
        <v>3</v>
      </c>
      <c r="B12" s="60"/>
      <c r="C12" s="60"/>
      <c r="D12" s="60"/>
      <c r="E12" s="60"/>
      <c r="F12" s="60"/>
      <c r="G12" s="61"/>
    </row>
    <row r="13" spans="1:7" ht="15" customHeight="1" x14ac:dyDescent="0.25">
      <c r="A13" s="60" t="s">
        <v>4</v>
      </c>
      <c r="B13" s="60"/>
      <c r="C13" s="60"/>
      <c r="D13" s="60"/>
      <c r="E13" s="62"/>
      <c r="F13" s="60"/>
      <c r="G13" s="35">
        <v>162855.6</v>
      </c>
    </row>
    <row r="14" spans="1:7" ht="15" customHeight="1" x14ac:dyDescent="0.25">
      <c r="A14" s="60" t="s">
        <v>5</v>
      </c>
      <c r="B14" s="60"/>
      <c r="C14" s="60"/>
      <c r="D14" s="60"/>
      <c r="E14" s="62"/>
      <c r="F14" s="60"/>
      <c r="G14" s="35">
        <v>852085.53</v>
      </c>
    </row>
    <row r="15" spans="1:7" ht="15" customHeight="1" x14ac:dyDescent="0.25">
      <c r="A15" s="60" t="s">
        <v>6</v>
      </c>
      <c r="B15" s="60"/>
      <c r="C15" s="60"/>
      <c r="D15" s="60"/>
      <c r="E15" s="62"/>
      <c r="F15" s="60"/>
      <c r="G15" s="36">
        <v>907129</v>
      </c>
    </row>
    <row r="16" spans="1:7" ht="15" customHeight="1" x14ac:dyDescent="0.25">
      <c r="A16" s="59" t="s">
        <v>7</v>
      </c>
      <c r="B16" s="60"/>
      <c r="C16" s="60"/>
      <c r="D16" s="60"/>
      <c r="E16" s="62"/>
      <c r="F16" s="60"/>
      <c r="G16" s="37">
        <f>SUM(G13:G15)</f>
        <v>1922070.13</v>
      </c>
    </row>
    <row r="17" spans="1:7" ht="15" customHeight="1" x14ac:dyDescent="0.25">
      <c r="A17" s="59"/>
      <c r="B17" s="60"/>
      <c r="C17" s="60"/>
      <c r="D17" s="60"/>
      <c r="E17" s="62"/>
      <c r="F17" s="60"/>
      <c r="G17" s="35"/>
    </row>
    <row r="18" spans="1:7" ht="15" customHeight="1" x14ac:dyDescent="0.25">
      <c r="A18" s="59" t="s">
        <v>8</v>
      </c>
      <c r="B18" s="60"/>
      <c r="C18" s="60"/>
      <c r="D18" s="60"/>
      <c r="E18" s="62"/>
      <c r="F18" s="60"/>
      <c r="G18" s="35"/>
    </row>
    <row r="19" spans="1:7" ht="15" customHeight="1" x14ac:dyDescent="0.25">
      <c r="A19" s="59" t="s">
        <v>9</v>
      </c>
      <c r="B19" s="60"/>
      <c r="C19" s="60"/>
      <c r="D19" s="60"/>
      <c r="E19" s="62"/>
      <c r="F19" s="60"/>
      <c r="G19" s="35"/>
    </row>
    <row r="20" spans="1:7" ht="15" customHeight="1" x14ac:dyDescent="0.25">
      <c r="A20" s="60" t="s">
        <v>10</v>
      </c>
      <c r="B20" s="60"/>
      <c r="C20" s="60"/>
      <c r="D20" s="60"/>
      <c r="E20" s="62"/>
      <c r="F20" s="60"/>
      <c r="G20" s="36">
        <v>16021280.76</v>
      </c>
    </row>
    <row r="21" spans="1:7" ht="15" customHeight="1" x14ac:dyDescent="0.25">
      <c r="A21" s="59" t="s">
        <v>11</v>
      </c>
      <c r="B21" s="60"/>
      <c r="C21" s="60"/>
      <c r="D21" s="60"/>
      <c r="E21" s="62"/>
      <c r="F21" s="60"/>
      <c r="G21" s="38">
        <f>+G20</f>
        <v>16021280.76</v>
      </c>
    </row>
    <row r="22" spans="1:7" ht="15" customHeight="1" x14ac:dyDescent="0.25">
      <c r="A22" s="59" t="s">
        <v>12</v>
      </c>
      <c r="B22" s="60"/>
      <c r="C22" s="60"/>
      <c r="D22" s="60"/>
      <c r="E22" s="62"/>
      <c r="F22" s="60"/>
      <c r="G22" s="35"/>
    </row>
    <row r="23" spans="1:7" ht="15" customHeight="1" x14ac:dyDescent="0.25">
      <c r="A23" s="60" t="s">
        <v>13</v>
      </c>
      <c r="B23" s="60"/>
      <c r="C23" s="60"/>
      <c r="D23" s="60"/>
      <c r="E23" s="62"/>
      <c r="F23" s="60"/>
      <c r="G23" s="36">
        <v>6293706.2000000002</v>
      </c>
    </row>
    <row r="24" spans="1:7" ht="17.25" customHeight="1" x14ac:dyDescent="0.25">
      <c r="A24" s="59" t="s">
        <v>14</v>
      </c>
      <c r="B24" s="60"/>
      <c r="C24" s="60"/>
      <c r="D24" s="60"/>
      <c r="E24" s="62"/>
      <c r="F24" s="60"/>
      <c r="G24" s="39">
        <f>G23</f>
        <v>6293706.2000000002</v>
      </c>
    </row>
    <row r="25" spans="1:7" ht="16.5" customHeight="1" x14ac:dyDescent="0.25">
      <c r="A25" s="59" t="s">
        <v>15</v>
      </c>
      <c r="B25" s="60"/>
      <c r="C25" s="60"/>
      <c r="D25" s="60"/>
      <c r="E25" s="62"/>
      <c r="F25" s="60"/>
      <c r="G25" s="40">
        <f>+G21+G24</f>
        <v>22314986.960000001</v>
      </c>
    </row>
    <row r="26" spans="1:7" ht="15" customHeight="1" x14ac:dyDescent="0.25">
      <c r="A26" s="59"/>
      <c r="B26" s="60"/>
      <c r="C26" s="60"/>
      <c r="D26" s="60"/>
      <c r="E26" s="62"/>
      <c r="F26" s="60"/>
      <c r="G26" s="38"/>
    </row>
    <row r="27" spans="1:7" ht="15" customHeight="1" thickBot="1" x14ac:dyDescent="0.3">
      <c r="A27" s="83" t="s">
        <v>16</v>
      </c>
      <c r="B27" s="83"/>
      <c r="C27" s="60"/>
      <c r="D27" s="60"/>
      <c r="E27" s="62"/>
      <c r="F27" s="60"/>
      <c r="G27" s="41">
        <f>SUM(G16,G25)</f>
        <v>24237057.09</v>
      </c>
    </row>
    <row r="28" spans="1:7" ht="7.5" customHeight="1" thickTop="1" x14ac:dyDescent="0.25">
      <c r="A28" s="64"/>
      <c r="B28" s="64"/>
      <c r="C28" s="60"/>
      <c r="D28" s="60"/>
      <c r="E28" s="62"/>
      <c r="F28" s="60"/>
      <c r="G28" s="38"/>
    </row>
    <row r="29" spans="1:7" ht="15" customHeight="1" x14ac:dyDescent="0.25">
      <c r="A29" s="59" t="s">
        <v>17</v>
      </c>
      <c r="B29" s="60"/>
      <c r="C29" s="60"/>
      <c r="D29" s="60"/>
      <c r="E29" s="62"/>
      <c r="F29" s="60"/>
      <c r="G29" s="35"/>
    </row>
    <row r="30" spans="1:7" ht="15" customHeight="1" x14ac:dyDescent="0.25">
      <c r="A30" s="59" t="s">
        <v>18</v>
      </c>
      <c r="B30" s="60"/>
      <c r="C30" s="60"/>
      <c r="D30" s="60"/>
      <c r="E30" s="62"/>
      <c r="F30" s="60"/>
      <c r="G30" s="35"/>
    </row>
    <row r="31" spans="1:7" ht="15" customHeight="1" x14ac:dyDescent="0.25">
      <c r="A31" s="60" t="s">
        <v>19</v>
      </c>
      <c r="B31" s="60"/>
      <c r="C31" s="60"/>
      <c r="D31" s="60"/>
      <c r="E31" s="62"/>
      <c r="F31" s="60"/>
      <c r="G31" s="35">
        <v>2887201.48</v>
      </c>
    </row>
    <row r="32" spans="1:7" ht="15" customHeight="1" x14ac:dyDescent="0.25">
      <c r="A32" s="60" t="s">
        <v>20</v>
      </c>
      <c r="B32" s="60"/>
      <c r="C32" s="60"/>
      <c r="D32" s="60"/>
      <c r="E32" s="62"/>
      <c r="F32" s="60"/>
      <c r="G32" s="73" t="s">
        <v>66</v>
      </c>
    </row>
    <row r="33" spans="1:12" ht="15" customHeight="1" x14ac:dyDescent="0.25">
      <c r="A33" s="59" t="s">
        <v>21</v>
      </c>
      <c r="B33" s="60"/>
      <c r="C33" s="60"/>
      <c r="D33" s="60"/>
      <c r="E33" s="60"/>
      <c r="F33" s="60"/>
      <c r="G33" s="37">
        <f>SUM(G31:G32)</f>
        <v>2887201.48</v>
      </c>
    </row>
    <row r="34" spans="1:12" ht="9.75" customHeight="1" x14ac:dyDescent="0.25">
      <c r="A34" s="59"/>
      <c r="B34" s="60"/>
      <c r="C34" s="60"/>
      <c r="D34" s="60"/>
      <c r="E34" s="60"/>
      <c r="F34" s="60"/>
      <c r="G34" s="35"/>
    </row>
    <row r="35" spans="1:12" ht="15" customHeight="1" x14ac:dyDescent="0.25">
      <c r="A35" s="59" t="s">
        <v>22</v>
      </c>
      <c r="B35" s="60"/>
      <c r="C35" s="60"/>
      <c r="D35" s="60"/>
      <c r="E35" s="60"/>
      <c r="F35" s="60"/>
      <c r="G35" s="42"/>
    </row>
    <row r="36" spans="1:12" ht="15" customHeight="1" x14ac:dyDescent="0.25">
      <c r="A36" s="60" t="s">
        <v>23</v>
      </c>
      <c r="B36" s="60"/>
      <c r="C36" s="60"/>
      <c r="D36" s="60"/>
      <c r="E36" s="62"/>
      <c r="F36" s="60"/>
      <c r="G36" s="43" t="s">
        <v>24</v>
      </c>
    </row>
    <row r="37" spans="1:12" ht="15" customHeight="1" x14ac:dyDescent="0.25">
      <c r="A37" s="59" t="s">
        <v>25</v>
      </c>
      <c r="B37" s="60"/>
      <c r="C37" s="60"/>
      <c r="D37" s="60"/>
      <c r="E37" s="60"/>
      <c r="F37" s="60"/>
      <c r="G37" s="44" t="s">
        <v>24</v>
      </c>
    </row>
    <row r="38" spans="1:12" ht="9" customHeight="1" x14ac:dyDescent="0.25">
      <c r="A38" s="59"/>
      <c r="B38" s="60"/>
      <c r="C38" s="60"/>
      <c r="D38" s="60"/>
      <c r="E38" s="60"/>
      <c r="F38" s="60"/>
      <c r="G38" s="45"/>
    </row>
    <row r="39" spans="1:12" ht="15" customHeight="1" x14ac:dyDescent="0.25">
      <c r="A39" s="83" t="s">
        <v>26</v>
      </c>
      <c r="B39" s="83"/>
      <c r="C39" s="60"/>
      <c r="D39" s="60"/>
      <c r="E39" s="60"/>
      <c r="F39" s="60"/>
      <c r="G39" s="37">
        <f>SUM(G33,G37)</f>
        <v>2887201.48</v>
      </c>
    </row>
    <row r="40" spans="1:12" ht="15" customHeight="1" x14ac:dyDescent="0.25">
      <c r="A40" s="64"/>
      <c r="B40" s="64"/>
      <c r="C40" s="60"/>
      <c r="D40" s="60"/>
      <c r="E40" s="60"/>
      <c r="F40" s="60"/>
      <c r="G40" s="37"/>
    </row>
    <row r="41" spans="1:12" ht="15" customHeight="1" x14ac:dyDescent="0.25">
      <c r="A41" s="59" t="s">
        <v>27</v>
      </c>
      <c r="B41" s="60"/>
      <c r="C41" s="60"/>
      <c r="D41" s="60"/>
      <c r="E41" s="60"/>
      <c r="F41" s="60"/>
      <c r="G41" s="35"/>
    </row>
    <row r="42" spans="1:12" ht="15" customHeight="1" x14ac:dyDescent="0.25">
      <c r="A42" s="60" t="s">
        <v>28</v>
      </c>
      <c r="B42" s="60"/>
      <c r="C42" s="60"/>
      <c r="D42" s="60"/>
      <c r="E42" s="62"/>
      <c r="F42" s="60"/>
      <c r="G42" s="35">
        <v>26737213.300000001</v>
      </c>
      <c r="L42" s="35"/>
    </row>
    <row r="43" spans="1:12" ht="15" customHeight="1" x14ac:dyDescent="0.25">
      <c r="A43" s="60" t="s">
        <v>29</v>
      </c>
      <c r="B43" s="60"/>
      <c r="C43" s="60"/>
      <c r="D43" s="60"/>
      <c r="E43" s="62"/>
      <c r="F43" s="60"/>
      <c r="G43" s="77">
        <v>-4756673.17</v>
      </c>
    </row>
    <row r="44" spans="1:12" ht="15" customHeight="1" x14ac:dyDescent="0.25">
      <c r="A44" s="60" t="s">
        <v>30</v>
      </c>
      <c r="B44" s="60"/>
      <c r="C44" s="60"/>
      <c r="D44" s="60"/>
      <c r="E44" s="60"/>
      <c r="F44" s="60"/>
      <c r="G44" s="36">
        <v>-630684.52</v>
      </c>
    </row>
    <row r="45" spans="1:12" ht="15" customHeight="1" x14ac:dyDescent="0.25">
      <c r="A45" s="59" t="s">
        <v>31</v>
      </c>
      <c r="B45" s="60"/>
      <c r="C45" s="60"/>
      <c r="D45" s="60"/>
      <c r="E45" s="60"/>
      <c r="F45" s="60"/>
      <c r="G45" s="38">
        <f>SUM(G42:G44)</f>
        <v>21349855.610000003</v>
      </c>
    </row>
    <row r="46" spans="1:12" ht="15" customHeight="1" x14ac:dyDescent="0.25">
      <c r="A46" s="60"/>
      <c r="B46" s="60"/>
      <c r="C46" s="60"/>
      <c r="D46" s="60"/>
      <c r="E46" s="60"/>
      <c r="F46" s="60"/>
      <c r="G46" s="35"/>
    </row>
    <row r="47" spans="1:12" ht="15" customHeight="1" thickBot="1" x14ac:dyDescent="0.3">
      <c r="A47" s="59" t="s">
        <v>32</v>
      </c>
      <c r="B47" s="60"/>
      <c r="C47" s="60"/>
      <c r="D47" s="60"/>
      <c r="E47" s="60"/>
      <c r="F47" s="60"/>
      <c r="G47" s="41">
        <f>+G33+G45</f>
        <v>24237057.090000004</v>
      </c>
    </row>
    <row r="48" spans="1:12" ht="15" customHeight="1" thickTop="1" x14ac:dyDescent="0.25">
      <c r="A48" s="60"/>
      <c r="B48" s="60"/>
      <c r="C48" s="60"/>
      <c r="D48" s="60"/>
      <c r="E48" s="60"/>
      <c r="F48" s="60"/>
      <c r="G48" s="35"/>
    </row>
    <row r="49" spans="1:7" ht="15" customHeight="1" x14ac:dyDescent="0.25">
      <c r="A49" s="80" t="s">
        <v>76</v>
      </c>
      <c r="B49" s="80"/>
      <c r="C49" s="80"/>
      <c r="D49" s="80"/>
      <c r="E49" s="80"/>
      <c r="F49" s="80"/>
      <c r="G49" s="80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10" t="s">
        <v>58</v>
      </c>
      <c r="B53" s="10"/>
      <c r="C53" s="10" t="s">
        <v>57</v>
      </c>
      <c r="D53" s="10"/>
      <c r="E53" s="10"/>
      <c r="F53" s="84" t="s">
        <v>47</v>
      </c>
      <c r="G53" s="84"/>
    </row>
    <row r="54" spans="1:7" s="34" customFormat="1" ht="13.5" customHeight="1" x14ac:dyDescent="0.25">
      <c r="A54" s="79" t="s">
        <v>46</v>
      </c>
      <c r="B54" s="79"/>
      <c r="C54" s="85" t="s">
        <v>50</v>
      </c>
      <c r="D54" s="85"/>
      <c r="E54" s="85"/>
      <c r="F54" s="79" t="s">
        <v>48</v>
      </c>
      <c r="G54" s="79"/>
    </row>
    <row r="55" spans="1:7" s="34" customFormat="1" ht="13.5" customHeight="1" x14ac:dyDescent="0.25">
      <c r="A55" s="11"/>
      <c r="B55" s="11"/>
      <c r="C55" s="65"/>
      <c r="D55" s="65"/>
      <c r="E55" s="65"/>
      <c r="F55" s="11"/>
      <c r="G55" s="11"/>
    </row>
    <row r="56" spans="1:7" ht="15" customHeight="1" x14ac:dyDescent="0.25"/>
    <row r="57" spans="1:7" ht="15" customHeight="1" x14ac:dyDescent="0.25">
      <c r="A57" s="81"/>
      <c r="B57" s="81"/>
      <c r="C57" s="81"/>
      <c r="D57" s="81"/>
      <c r="E57" s="81"/>
      <c r="F57" s="81"/>
      <c r="G57" s="81"/>
    </row>
    <row r="58" spans="1:7" ht="15" customHeight="1" x14ac:dyDescent="0.25">
      <c r="A58" s="81"/>
      <c r="B58" s="81"/>
      <c r="C58" s="81"/>
      <c r="D58" s="81"/>
      <c r="E58" s="81"/>
      <c r="F58" s="81"/>
      <c r="G58" s="81"/>
    </row>
    <row r="59" spans="1:7" ht="15" customHeight="1" x14ac:dyDescent="0.25">
      <c r="A59" s="82"/>
      <c r="B59" s="82"/>
      <c r="C59" s="82"/>
      <c r="D59" s="82"/>
      <c r="E59" s="82"/>
      <c r="F59" s="82"/>
      <c r="G59" s="82"/>
    </row>
    <row r="60" spans="1:7" ht="15" customHeight="1" x14ac:dyDescent="0.25">
      <c r="A60" s="81"/>
      <c r="B60" s="81"/>
      <c r="C60" s="81"/>
      <c r="D60" s="81"/>
      <c r="E60" s="81"/>
      <c r="F60" s="81"/>
      <c r="G60" s="81"/>
    </row>
    <row r="61" spans="1:7" ht="15" customHeight="1" x14ac:dyDescent="0.25"/>
  </sheetData>
  <mergeCells count="14">
    <mergeCell ref="A57:G57"/>
    <mergeCell ref="A58:G58"/>
    <mergeCell ref="A59:G59"/>
    <mergeCell ref="A60:G60"/>
    <mergeCell ref="A27:B27"/>
    <mergeCell ref="A39:B39"/>
    <mergeCell ref="F53:G53"/>
    <mergeCell ref="A54:B54"/>
    <mergeCell ref="C54:E54"/>
    <mergeCell ref="A8:G8"/>
    <mergeCell ref="F54:G54"/>
    <mergeCell ref="A7:G7"/>
    <mergeCell ref="A49:G49"/>
    <mergeCell ref="A9:G9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view="pageBreakPreview" zoomScaleNormal="100" zoomScaleSheetLayoutView="100" workbookViewId="0">
      <selection activeCell="H46" sqref="H46"/>
    </sheetView>
  </sheetViews>
  <sheetFormatPr baseColWidth="10"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6"/>
      <c r="B4" s="86"/>
      <c r="C4" s="86"/>
      <c r="D4" s="86"/>
      <c r="E4" s="86"/>
      <c r="F4" s="86"/>
      <c r="G4" s="86"/>
      <c r="H4" s="86"/>
    </row>
    <row r="5" spans="1:8" ht="15.75" customHeight="1" x14ac:dyDescent="0.25">
      <c r="A5" s="87"/>
      <c r="B5" s="87"/>
      <c r="C5" s="87"/>
      <c r="D5" s="87"/>
      <c r="E5" s="87"/>
      <c r="F5" s="87"/>
      <c r="G5" s="87"/>
      <c r="H5" s="87"/>
    </row>
    <row r="6" spans="1:8" ht="21.75" customHeight="1" x14ac:dyDescent="0.25">
      <c r="A6" s="88"/>
      <c r="B6" s="89"/>
      <c r="C6" s="89"/>
      <c r="D6" s="89"/>
      <c r="E6" s="89"/>
      <c r="F6" s="89"/>
      <c r="G6" s="89"/>
      <c r="H6" s="89"/>
    </row>
    <row r="7" spans="1:8" ht="17.25" customHeight="1" x14ac:dyDescent="0.3">
      <c r="A7" s="90" t="s">
        <v>34</v>
      </c>
      <c r="B7" s="90"/>
      <c r="C7" s="90"/>
      <c r="D7" s="90"/>
      <c r="E7" s="90"/>
      <c r="F7" s="90"/>
      <c r="G7" s="90"/>
      <c r="H7" s="90"/>
    </row>
    <row r="8" spans="1:8" ht="16.5" customHeight="1" x14ac:dyDescent="0.3">
      <c r="A8" s="90" t="s">
        <v>75</v>
      </c>
      <c r="B8" s="90"/>
      <c r="C8" s="90"/>
      <c r="D8" s="90"/>
      <c r="E8" s="90"/>
      <c r="F8" s="90"/>
      <c r="G8" s="90"/>
      <c r="H8" s="90"/>
    </row>
    <row r="9" spans="1:8" ht="15.75" customHeight="1" x14ac:dyDescent="0.3">
      <c r="A9" s="90" t="s">
        <v>1</v>
      </c>
      <c r="B9" s="90"/>
      <c r="C9" s="90"/>
      <c r="D9" s="90"/>
      <c r="E9" s="90"/>
      <c r="F9" s="90"/>
      <c r="G9" s="90"/>
      <c r="H9" s="90"/>
    </row>
    <row r="10" spans="1:8" ht="18.75" x14ac:dyDescent="0.3">
      <c r="A10" s="58"/>
      <c r="B10" s="58"/>
      <c r="C10" s="58"/>
      <c r="D10" s="58"/>
      <c r="E10" s="58"/>
      <c r="F10" s="58"/>
      <c r="G10" s="58"/>
      <c r="H10" s="58"/>
    </row>
    <row r="11" spans="1:8" ht="15.75" x14ac:dyDescent="0.25">
      <c r="A11" s="46"/>
      <c r="B11" s="46"/>
      <c r="C11" s="46"/>
      <c r="D11" s="46"/>
      <c r="E11" s="46"/>
      <c r="F11" s="46"/>
      <c r="G11" s="46"/>
      <c r="H11" s="71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7" t="s">
        <v>35</v>
      </c>
      <c r="B13" s="48"/>
      <c r="C13" s="49"/>
      <c r="D13" s="49"/>
      <c r="E13" s="49"/>
      <c r="F13" s="49"/>
      <c r="G13" s="49"/>
      <c r="H13" s="50"/>
    </row>
    <row r="14" spans="1:8" ht="16.5" customHeight="1" x14ac:dyDescent="0.25">
      <c r="A14" s="48"/>
      <c r="B14" s="51" t="s">
        <v>36</v>
      </c>
      <c r="C14" s="51"/>
      <c r="D14" s="51"/>
      <c r="E14" s="51"/>
      <c r="F14" s="51"/>
      <c r="G14" s="51"/>
      <c r="H14" s="16">
        <v>13018792.65</v>
      </c>
    </row>
    <row r="15" spans="1:8" ht="16.5" customHeight="1" x14ac:dyDescent="0.25">
      <c r="A15" s="48" t="s">
        <v>63</v>
      </c>
      <c r="B15" s="51" t="s">
        <v>62</v>
      </c>
      <c r="C15" s="51"/>
      <c r="D15" s="51"/>
      <c r="E15" s="51"/>
      <c r="F15" s="51"/>
      <c r="G15" s="51"/>
      <c r="H15" s="16">
        <v>1721287.76</v>
      </c>
    </row>
    <row r="16" spans="1:8" ht="16.5" customHeight="1" x14ac:dyDescent="0.25">
      <c r="A16" s="48"/>
      <c r="B16" s="51" t="s">
        <v>64</v>
      </c>
      <c r="C16" s="51"/>
      <c r="D16" s="51"/>
      <c r="E16" s="51"/>
      <c r="F16" s="51"/>
      <c r="G16" s="51"/>
      <c r="H16" s="16">
        <f>H14-H15</f>
        <v>11297504.890000001</v>
      </c>
    </row>
    <row r="17" spans="1:8" ht="16.5" customHeight="1" x14ac:dyDescent="0.25">
      <c r="A17" s="48" t="s">
        <v>65</v>
      </c>
      <c r="B17" s="51" t="s">
        <v>37</v>
      </c>
      <c r="C17" s="51"/>
      <c r="D17" s="51"/>
      <c r="E17" s="51"/>
      <c r="F17" s="51"/>
      <c r="G17" s="51"/>
      <c r="H17" s="69" t="s">
        <v>56</v>
      </c>
    </row>
    <row r="18" spans="1:8" ht="16.5" customHeight="1" x14ac:dyDescent="0.25">
      <c r="A18" s="47" t="s">
        <v>38</v>
      </c>
      <c r="B18" s="48"/>
      <c r="C18" s="51"/>
      <c r="D18" s="51"/>
      <c r="E18" s="51"/>
      <c r="F18" s="51"/>
      <c r="G18" s="51"/>
      <c r="H18" s="17">
        <f>SUM(H16:H17)</f>
        <v>11297504.890000001</v>
      </c>
    </row>
    <row r="19" spans="1:8" ht="16.5" customHeight="1" x14ac:dyDescent="0.25">
      <c r="A19" s="47"/>
      <c r="B19" s="48"/>
      <c r="C19" s="51"/>
      <c r="D19" s="51"/>
      <c r="E19" s="51"/>
      <c r="F19" s="51"/>
      <c r="G19" s="51"/>
      <c r="H19" s="17"/>
    </row>
    <row r="20" spans="1:8" ht="16.5" customHeight="1" x14ac:dyDescent="0.25">
      <c r="A20" s="47"/>
      <c r="B20" s="48"/>
      <c r="C20" s="51"/>
      <c r="D20" s="51"/>
      <c r="E20" s="51"/>
      <c r="F20" s="51"/>
      <c r="G20" s="51"/>
      <c r="H20" s="17"/>
    </row>
    <row r="21" spans="1:8" ht="16.5" customHeight="1" x14ac:dyDescent="0.25">
      <c r="A21" s="47" t="s">
        <v>39</v>
      </c>
      <c r="B21" s="48"/>
      <c r="C21" s="51"/>
      <c r="D21" s="51"/>
      <c r="E21" s="51"/>
      <c r="F21" s="51"/>
      <c r="G21" s="51"/>
      <c r="H21" s="52"/>
    </row>
    <row r="22" spans="1:8" ht="16.5" customHeight="1" x14ac:dyDescent="0.25">
      <c r="A22" s="48"/>
      <c r="B22" s="68" t="s">
        <v>59</v>
      </c>
      <c r="C22" s="51"/>
      <c r="D22" s="51"/>
      <c r="E22" s="51"/>
      <c r="F22" s="51"/>
      <c r="G22" s="51"/>
      <c r="H22" s="18">
        <f>SUM(H23:H25)</f>
        <v>10091234.92</v>
      </c>
    </row>
    <row r="23" spans="1:8" ht="16.5" customHeight="1" x14ac:dyDescent="0.25">
      <c r="A23" s="48"/>
      <c r="B23" s="51" t="s">
        <v>40</v>
      </c>
      <c r="C23" s="51"/>
      <c r="D23" s="51"/>
      <c r="E23" s="51"/>
      <c r="F23" s="51"/>
      <c r="G23" s="51"/>
      <c r="H23" s="19">
        <v>8665693.6999999993</v>
      </c>
    </row>
    <row r="24" spans="1:8" ht="16.5" customHeight="1" x14ac:dyDescent="0.25">
      <c r="A24" s="48"/>
      <c r="B24" s="51" t="s">
        <v>41</v>
      </c>
      <c r="C24" s="51"/>
      <c r="D24" s="51"/>
      <c r="E24" s="51"/>
      <c r="F24" s="51"/>
      <c r="G24" s="51"/>
      <c r="H24" s="19">
        <v>127000</v>
      </c>
    </row>
    <row r="25" spans="1:8" ht="16.5" customHeight="1" x14ac:dyDescent="0.25">
      <c r="A25" s="48"/>
      <c r="B25" s="51" t="s">
        <v>42</v>
      </c>
      <c r="C25" s="51"/>
      <c r="D25" s="51"/>
      <c r="E25" s="51"/>
      <c r="F25" s="51"/>
      <c r="G25" s="51"/>
      <c r="H25" s="19">
        <v>1298541.22</v>
      </c>
    </row>
    <row r="26" spans="1:8" ht="16.5" customHeight="1" x14ac:dyDescent="0.25">
      <c r="A26" s="48"/>
      <c r="B26" s="51"/>
      <c r="C26" s="51"/>
      <c r="D26" s="51"/>
      <c r="E26" s="51"/>
      <c r="F26" s="51"/>
      <c r="G26" s="51"/>
      <c r="H26" s="19"/>
    </row>
    <row r="27" spans="1:8" ht="16.5" customHeight="1" x14ac:dyDescent="0.25">
      <c r="A27" s="48"/>
      <c r="B27" s="68" t="s">
        <v>60</v>
      </c>
      <c r="C27" s="51"/>
      <c r="D27" s="51"/>
      <c r="E27" s="51"/>
      <c r="F27" s="51"/>
      <c r="G27" s="51"/>
      <c r="H27" s="18">
        <f>SUM(H28:H33)</f>
        <v>1174386.46</v>
      </c>
    </row>
    <row r="28" spans="1:8" ht="16.5" customHeight="1" x14ac:dyDescent="0.25">
      <c r="A28" s="48"/>
      <c r="B28" s="51" t="s">
        <v>51</v>
      </c>
      <c r="C28" s="51"/>
      <c r="D28" s="51"/>
      <c r="E28" s="51"/>
      <c r="F28" s="51"/>
      <c r="G28" s="51"/>
      <c r="H28" s="19">
        <v>307953.03999999998</v>
      </c>
    </row>
    <row r="29" spans="1:8" ht="17.25" customHeight="1" x14ac:dyDescent="0.25">
      <c r="A29" s="48"/>
      <c r="B29" s="51" t="s">
        <v>70</v>
      </c>
      <c r="C29" s="51"/>
      <c r="D29" s="51"/>
      <c r="E29" s="51"/>
      <c r="F29" s="51"/>
      <c r="G29" s="51"/>
      <c r="H29" s="19">
        <v>329700</v>
      </c>
    </row>
    <row r="30" spans="1:8" ht="16.5" customHeight="1" x14ac:dyDescent="0.25">
      <c r="A30" s="48"/>
      <c r="B30" s="51" t="s">
        <v>69</v>
      </c>
      <c r="C30" s="51"/>
      <c r="D30" s="51"/>
      <c r="E30" s="51"/>
      <c r="F30" s="51"/>
      <c r="G30" s="51"/>
      <c r="H30" s="19">
        <v>88820.32</v>
      </c>
    </row>
    <row r="31" spans="1:8" ht="18.75" customHeight="1" x14ac:dyDescent="0.25">
      <c r="A31" s="48"/>
      <c r="B31" s="51" t="s">
        <v>67</v>
      </c>
      <c r="C31" s="51"/>
      <c r="D31" s="51"/>
      <c r="E31" s="51"/>
      <c r="F31" s="51"/>
      <c r="G31" s="51"/>
      <c r="H31" s="19">
        <v>8000</v>
      </c>
    </row>
    <row r="32" spans="1:8" ht="16.5" customHeight="1" x14ac:dyDescent="0.25">
      <c r="A32" s="48"/>
      <c r="B32" s="51" t="s">
        <v>71</v>
      </c>
      <c r="C32" s="51"/>
      <c r="D32" s="51"/>
      <c r="E32" s="51"/>
      <c r="F32" s="51"/>
      <c r="G32" s="51"/>
      <c r="H32" s="19">
        <v>400663.1</v>
      </c>
    </row>
    <row r="33" spans="1:10" ht="16.5" customHeight="1" x14ac:dyDescent="0.25">
      <c r="A33" s="48"/>
      <c r="B33" s="51" t="s">
        <v>73</v>
      </c>
      <c r="C33" s="51"/>
      <c r="D33" s="51"/>
      <c r="E33" s="51"/>
      <c r="F33" s="51"/>
      <c r="G33" s="51"/>
      <c r="H33" s="19">
        <v>39250</v>
      </c>
    </row>
    <row r="34" spans="1:10" ht="17.25" customHeight="1" x14ac:dyDescent="0.25">
      <c r="A34" s="48"/>
      <c r="B34" s="51"/>
      <c r="C34" s="51"/>
      <c r="D34" s="51"/>
      <c r="E34" s="51"/>
      <c r="F34" s="51"/>
      <c r="G34" s="51"/>
      <c r="H34" s="19"/>
    </row>
    <row r="35" spans="1:10" ht="18" customHeight="1" x14ac:dyDescent="0.25">
      <c r="A35" s="48"/>
      <c r="B35" s="68" t="s">
        <v>61</v>
      </c>
      <c r="C35" s="67"/>
      <c r="D35" s="67"/>
      <c r="E35" s="51"/>
      <c r="F35" s="51"/>
      <c r="G35" s="51"/>
      <c r="H35" s="18">
        <f>SUM(H36:H37)</f>
        <v>31883.510000000002</v>
      </c>
      <c r="I35" s="7"/>
    </row>
    <row r="36" spans="1:10" ht="17.25" customHeight="1" x14ac:dyDescent="0.25">
      <c r="A36" s="47"/>
      <c r="B36" s="51" t="s">
        <v>74</v>
      </c>
      <c r="C36" s="51"/>
      <c r="D36" s="51"/>
      <c r="E36" s="51"/>
      <c r="F36" s="51"/>
      <c r="G36" s="51"/>
      <c r="H36" s="72">
        <v>23157.5</v>
      </c>
      <c r="I36" s="8"/>
    </row>
    <row r="37" spans="1:10" ht="18" customHeight="1" x14ac:dyDescent="0.25">
      <c r="A37" s="47"/>
      <c r="B37" s="51" t="s">
        <v>68</v>
      </c>
      <c r="C37" s="51"/>
      <c r="D37" s="51"/>
      <c r="E37" s="51"/>
      <c r="F37" s="51"/>
      <c r="G37" s="51"/>
      <c r="H37" s="72">
        <v>8726.01</v>
      </c>
    </row>
    <row r="38" spans="1:10" ht="18.75" customHeight="1" x14ac:dyDescent="0.25">
      <c r="A38" s="47"/>
      <c r="B38" s="51"/>
      <c r="C38" s="51"/>
      <c r="D38" s="51"/>
      <c r="E38" s="51"/>
      <c r="F38" s="51"/>
      <c r="G38" s="51"/>
      <c r="H38" s="72"/>
    </row>
    <row r="39" spans="1:10" ht="18.75" customHeight="1" x14ac:dyDescent="0.25">
      <c r="A39" s="47"/>
      <c r="B39" s="68" t="s">
        <v>43</v>
      </c>
      <c r="C39" s="51"/>
      <c r="D39" s="51"/>
      <c r="E39" s="51"/>
      <c r="F39" s="51"/>
      <c r="G39" s="51"/>
      <c r="H39" s="18">
        <v>630684.52</v>
      </c>
      <c r="J39" s="20"/>
    </row>
    <row r="40" spans="1:10" ht="15.75" customHeight="1" x14ac:dyDescent="0.25">
      <c r="A40" s="47"/>
      <c r="B40" s="68"/>
      <c r="C40" s="51"/>
      <c r="D40" s="51"/>
      <c r="E40" s="51"/>
      <c r="F40" s="51"/>
      <c r="G40" s="51"/>
      <c r="H40" s="21"/>
      <c r="J40" s="20"/>
    </row>
    <row r="41" spans="1:10" ht="18" customHeight="1" x14ac:dyDescent="0.25">
      <c r="A41" s="47" t="s">
        <v>44</v>
      </c>
      <c r="B41" s="48"/>
      <c r="C41" s="51"/>
      <c r="D41" s="51"/>
      <c r="E41" s="51"/>
      <c r="F41" s="51"/>
      <c r="G41" s="51"/>
      <c r="H41" s="21">
        <f>SUM(H22,H27,H35,H39)</f>
        <v>11928189.409999998</v>
      </c>
    </row>
    <row r="42" spans="1:10" ht="22.5" customHeight="1" x14ac:dyDescent="0.25">
      <c r="A42" s="47"/>
      <c r="B42" s="48"/>
      <c r="C42" s="51"/>
      <c r="D42" s="51"/>
      <c r="E42" s="51"/>
      <c r="F42" s="51"/>
      <c r="G42" s="51"/>
      <c r="H42" s="21"/>
    </row>
    <row r="43" spans="1:10" ht="13.5" customHeight="1" thickBot="1" x14ac:dyDescent="0.3">
      <c r="A43" s="47" t="s">
        <v>45</v>
      </c>
      <c r="B43" s="48"/>
      <c r="C43" s="51"/>
      <c r="D43" s="51"/>
      <c r="E43" s="51"/>
      <c r="F43" s="51"/>
      <c r="G43" s="51"/>
      <c r="H43" s="22">
        <f>H18-H41</f>
        <v>-630684.51999999769</v>
      </c>
    </row>
    <row r="44" spans="1:10" ht="13.5" customHeight="1" thickTop="1" x14ac:dyDescent="0.25">
      <c r="A44" s="47"/>
      <c r="B44" s="53"/>
      <c r="C44" s="51"/>
      <c r="D44" s="51"/>
      <c r="E44" s="51"/>
      <c r="F44" s="51"/>
      <c r="G44" s="51"/>
      <c r="H44" s="21"/>
    </row>
    <row r="45" spans="1:10" ht="13.5" customHeight="1" x14ac:dyDescent="0.25">
      <c r="A45" s="47"/>
      <c r="B45" s="53"/>
      <c r="C45" s="51"/>
      <c r="D45" s="51"/>
      <c r="E45" s="51"/>
      <c r="F45" s="51"/>
      <c r="G45" s="51"/>
      <c r="H45" s="21"/>
    </row>
    <row r="46" spans="1:10" ht="13.5" customHeight="1" x14ac:dyDescent="0.25">
      <c r="A46" s="47"/>
      <c r="B46" s="53"/>
      <c r="C46" s="51"/>
      <c r="D46" s="51"/>
      <c r="E46" s="51"/>
      <c r="F46" s="51"/>
      <c r="G46" s="51"/>
      <c r="H46" s="21"/>
    </row>
    <row r="47" spans="1:10" ht="13.5" customHeight="1" x14ac:dyDescent="0.25">
      <c r="A47" s="47"/>
      <c r="B47" s="53"/>
      <c r="C47" s="51"/>
      <c r="D47" s="51"/>
      <c r="E47" s="51"/>
      <c r="F47" s="51"/>
      <c r="G47" s="51"/>
      <c r="H47" s="21"/>
    </row>
    <row r="48" spans="1:10" ht="13.5" customHeight="1" x14ac:dyDescent="0.25">
      <c r="A48" s="47"/>
      <c r="B48" s="53"/>
      <c r="C48" s="51"/>
      <c r="D48" s="51"/>
      <c r="E48" s="51"/>
      <c r="F48" s="51"/>
      <c r="G48" s="51"/>
      <c r="H48" s="21"/>
    </row>
    <row r="49" spans="1:8" ht="13.5" customHeight="1" x14ac:dyDescent="0.25">
      <c r="A49" s="47"/>
      <c r="B49" s="53"/>
      <c r="C49" s="51"/>
      <c r="D49" s="51"/>
      <c r="E49" s="51"/>
      <c r="F49" s="51"/>
      <c r="G49" s="51"/>
      <c r="H49" s="21"/>
    </row>
    <row r="50" spans="1:8" ht="13.5" customHeight="1" x14ac:dyDescent="0.25">
      <c r="A50" s="54"/>
      <c r="B50" s="54"/>
      <c r="C50" s="54"/>
      <c r="D50" s="48"/>
      <c r="E50" s="48"/>
      <c r="F50" s="48"/>
      <c r="G50" s="91"/>
      <c r="H50" s="91"/>
    </row>
    <row r="51" spans="1:8" ht="13.5" customHeight="1" x14ac:dyDescent="0.25">
      <c r="A51" s="24" t="s">
        <v>49</v>
      </c>
      <c r="B51" s="24"/>
      <c r="C51" s="24"/>
      <c r="D51" s="65" t="s">
        <v>53</v>
      </c>
      <c r="E51" s="65"/>
      <c r="F51" s="10"/>
      <c r="G51" s="66" t="s">
        <v>54</v>
      </c>
      <c r="H51" s="66"/>
    </row>
    <row r="52" spans="1:8" ht="13.5" customHeight="1" x14ac:dyDescent="0.25">
      <c r="A52" s="56" t="s">
        <v>33</v>
      </c>
      <c r="B52" s="56"/>
      <c r="C52" s="93" t="s">
        <v>52</v>
      </c>
      <c r="D52" s="94"/>
      <c r="E52" s="94"/>
      <c r="F52" s="94"/>
      <c r="G52" s="79" t="s">
        <v>55</v>
      </c>
      <c r="H52" s="92"/>
    </row>
    <row r="53" spans="1:8" ht="13.5" customHeight="1" x14ac:dyDescent="0.25">
      <c r="A53" s="56"/>
      <c r="B53" s="56"/>
      <c r="C53" s="57"/>
      <c r="D53" s="57"/>
      <c r="E53" s="57"/>
      <c r="F53" s="57"/>
      <c r="G53" s="92"/>
      <c r="H53" s="92"/>
    </row>
    <row r="54" spans="1:8" ht="13.5" customHeight="1" x14ac:dyDescent="0.25">
      <c r="A54" s="54"/>
      <c r="B54" s="54"/>
      <c r="C54" s="54"/>
      <c r="D54" s="48"/>
      <c r="E54" s="48"/>
      <c r="F54" s="48"/>
      <c r="G54" s="55"/>
      <c r="H54" s="55"/>
    </row>
    <row r="55" spans="1:8" ht="13.5" customHeight="1" x14ac:dyDescent="0.25">
      <c r="A55" s="54"/>
      <c r="B55" s="54"/>
      <c r="C55" s="54"/>
      <c r="D55" s="48"/>
      <c r="E55" s="48"/>
      <c r="F55" s="48"/>
      <c r="G55" s="55"/>
      <c r="H55" s="55"/>
    </row>
    <row r="56" spans="1:8" ht="13.5" customHeight="1" x14ac:dyDescent="0.25">
      <c r="A56" s="74"/>
      <c r="B56" s="74"/>
      <c r="C56" s="74"/>
      <c r="D56" s="74"/>
      <c r="E56" s="74"/>
      <c r="F56" s="74"/>
      <c r="G56" s="74"/>
      <c r="H56" s="74"/>
    </row>
    <row r="57" spans="1:8" ht="15.75" customHeight="1" x14ac:dyDescent="0.25">
      <c r="A57" s="74"/>
      <c r="B57" s="74"/>
      <c r="C57" s="74"/>
      <c r="D57" s="74"/>
      <c r="E57" s="74"/>
      <c r="F57" s="74"/>
      <c r="G57" s="74"/>
      <c r="H57" s="74"/>
    </row>
    <row r="58" spans="1:8" ht="14.25" customHeight="1" x14ac:dyDescent="0.25">
      <c r="A58" s="75"/>
      <c r="B58" s="75"/>
      <c r="C58" s="75"/>
      <c r="D58" s="75"/>
      <c r="E58" s="75"/>
      <c r="F58" s="75"/>
      <c r="G58" s="75"/>
      <c r="H58" s="75"/>
    </row>
    <row r="59" spans="1:8" x14ac:dyDescent="0.25">
      <c r="A59" s="76"/>
      <c r="B59" s="76"/>
      <c r="C59" s="76"/>
      <c r="D59" s="76"/>
      <c r="E59" s="76"/>
      <c r="F59" s="76"/>
      <c r="G59" s="76"/>
      <c r="H59" s="76"/>
    </row>
    <row r="60" spans="1:8" x14ac:dyDescent="0.25">
      <c r="B60" s="27">
        <f ca="1">B60:C69</f>
        <v>0</v>
      </c>
      <c r="C60" s="27"/>
      <c r="D60" s="26"/>
      <c r="E60" s="26"/>
      <c r="F60" s="26"/>
      <c r="G60" s="25"/>
      <c r="H60" s="25"/>
    </row>
    <row r="61" spans="1:8" x14ac:dyDescent="0.25">
      <c r="B61" s="27"/>
      <c r="C61" s="27"/>
      <c r="D61" s="26"/>
      <c r="E61" s="26"/>
      <c r="F61" s="26"/>
      <c r="G61" s="25"/>
      <c r="H61" s="25"/>
    </row>
    <row r="62" spans="1:8" x14ac:dyDescent="0.25">
      <c r="A62" s="28"/>
      <c r="B62" s="28"/>
      <c r="C62" s="28"/>
      <c r="D62" s="28"/>
      <c r="E62" s="28"/>
      <c r="F62" s="28"/>
      <c r="G62" s="28"/>
      <c r="H62" s="28"/>
    </row>
    <row r="63" spans="1:8" x14ac:dyDescent="0.25">
      <c r="A63" s="28"/>
      <c r="B63" s="28"/>
      <c r="C63" s="28"/>
      <c r="D63" s="28"/>
      <c r="E63" s="28"/>
      <c r="F63" s="28"/>
      <c r="G63" s="28"/>
      <c r="H63" s="28"/>
    </row>
    <row r="64" spans="1:8" x14ac:dyDescent="0.25">
      <c r="A64" s="29"/>
      <c r="B64" s="29"/>
      <c r="C64" s="29"/>
      <c r="D64" s="29"/>
      <c r="E64" s="29"/>
      <c r="F64" s="29"/>
      <c r="G64" s="29"/>
      <c r="H64" s="29"/>
    </row>
    <row r="65" spans="1:9" x14ac:dyDescent="0.25">
      <c r="A65" s="28"/>
      <c r="B65" s="28"/>
      <c r="C65" s="28"/>
      <c r="D65" s="28"/>
      <c r="E65" s="28"/>
      <c r="F65" s="28"/>
      <c r="G65" s="28"/>
      <c r="H65" s="28"/>
    </row>
    <row r="66" spans="1:9" x14ac:dyDescent="0.25">
      <c r="B66" s="27"/>
      <c r="C66" s="27"/>
      <c r="D66" s="26"/>
      <c r="E66" s="26"/>
      <c r="F66" s="26"/>
      <c r="G66" s="25"/>
      <c r="H66" s="25"/>
    </row>
    <row r="67" spans="1:9" x14ac:dyDescent="0.25">
      <c r="B67" s="27"/>
      <c r="C67" s="27"/>
      <c r="D67" s="26"/>
      <c r="E67" s="26"/>
      <c r="F67" s="26"/>
      <c r="G67" s="25"/>
      <c r="H67" s="25"/>
    </row>
    <row r="68" spans="1:9" x14ac:dyDescent="0.25">
      <c r="B68" s="27"/>
      <c r="C68" s="27"/>
      <c r="D68" s="26"/>
      <c r="E68" s="26"/>
      <c r="F68" s="26"/>
      <c r="G68" s="25"/>
      <c r="H68" s="25"/>
    </row>
    <row r="69" spans="1:9" x14ac:dyDescent="0.25">
      <c r="B69" s="27"/>
      <c r="C69" s="27"/>
      <c r="D69" s="26"/>
      <c r="E69" s="26"/>
      <c r="F69" s="26"/>
      <c r="G69" s="25"/>
      <c r="H69" s="25"/>
    </row>
    <row r="70" spans="1:9" x14ac:dyDescent="0.25">
      <c r="B70" s="28"/>
      <c r="C70" s="28"/>
      <c r="D70" s="28"/>
      <c r="E70" s="28"/>
      <c r="F70" s="28"/>
      <c r="G70" s="28"/>
      <c r="H70" s="28"/>
    </row>
    <row r="71" spans="1:9" x14ac:dyDescent="0.25">
      <c r="B71" s="28"/>
      <c r="C71" s="28"/>
      <c r="D71" s="28"/>
      <c r="E71" s="28"/>
      <c r="F71" s="28"/>
      <c r="G71" s="28"/>
      <c r="H71" s="28"/>
    </row>
    <row r="72" spans="1:9" x14ac:dyDescent="0.25">
      <c r="B72" s="29"/>
      <c r="C72" s="29"/>
      <c r="D72" s="29"/>
      <c r="E72" s="29"/>
      <c r="F72" s="29"/>
      <c r="G72" s="29"/>
      <c r="H72" s="29"/>
      <c r="I72" s="12"/>
    </row>
    <row r="73" spans="1:9" x14ac:dyDescent="0.25">
      <c r="B73" s="28"/>
      <c r="C73" s="28"/>
      <c r="D73" s="28"/>
      <c r="E73" s="28"/>
      <c r="F73" s="28"/>
      <c r="G73" s="28"/>
      <c r="H73" s="28"/>
      <c r="I73" s="27"/>
    </row>
    <row r="74" spans="1:9" x14ac:dyDescent="0.25">
      <c r="B74" s="11"/>
      <c r="C74" s="11"/>
      <c r="D74" s="12"/>
      <c r="E74" s="12"/>
      <c r="F74" s="12"/>
      <c r="G74" s="11"/>
      <c r="H74" s="30"/>
    </row>
    <row r="75" spans="1:9" x14ac:dyDescent="0.25">
      <c r="B75" s="11"/>
      <c r="C75" s="11"/>
      <c r="D75" s="12"/>
      <c r="E75" s="12"/>
      <c r="F75" s="12"/>
      <c r="G75" s="11"/>
      <c r="H75" s="30"/>
    </row>
    <row r="76" spans="1:9" x14ac:dyDescent="0.25">
      <c r="B76" s="11"/>
      <c r="C76" s="11"/>
      <c r="D76" s="12"/>
      <c r="E76" s="12"/>
      <c r="F76" s="12"/>
      <c r="G76" s="11"/>
      <c r="H76" s="30"/>
    </row>
    <row r="77" spans="1:9" x14ac:dyDescent="0.25">
      <c r="B77" s="11"/>
      <c r="C77" s="11"/>
      <c r="D77" s="12"/>
      <c r="E77" s="12"/>
      <c r="F77" s="12"/>
      <c r="G77" s="11"/>
      <c r="H77" s="30"/>
    </row>
    <row r="78" spans="1:9" x14ac:dyDescent="0.25">
      <c r="B78" s="11"/>
      <c r="C78" s="11"/>
      <c r="D78" s="12"/>
      <c r="E78" s="12"/>
      <c r="F78" s="12"/>
      <c r="G78" s="11"/>
      <c r="H78" s="30"/>
    </row>
    <row r="79" spans="1:9" x14ac:dyDescent="0.25">
      <c r="B79" s="11"/>
      <c r="C79" s="11"/>
      <c r="D79" s="12"/>
      <c r="E79" s="12"/>
      <c r="F79" s="12"/>
      <c r="G79" s="11"/>
      <c r="H79" s="30"/>
    </row>
    <row r="80" spans="1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2"/>
      <c r="E83" s="12"/>
      <c r="F83" s="12"/>
      <c r="G83" s="11"/>
      <c r="H83" s="30"/>
    </row>
    <row r="84" spans="2:8" x14ac:dyDescent="0.25">
      <c r="B84" s="11"/>
      <c r="C84" s="11"/>
      <c r="D84" s="12"/>
      <c r="E84" s="12"/>
      <c r="F84" s="12"/>
      <c r="G84" s="11"/>
      <c r="H84" s="30"/>
    </row>
    <row r="85" spans="2:8" x14ac:dyDescent="0.25">
      <c r="B85" s="11"/>
      <c r="C85" s="11"/>
      <c r="D85" s="12"/>
      <c r="E85" s="12"/>
      <c r="F85" s="12"/>
      <c r="G85" s="11"/>
      <c r="H85" s="30"/>
    </row>
    <row r="86" spans="2:8" x14ac:dyDescent="0.25">
      <c r="B86" s="11"/>
      <c r="C86" s="11"/>
      <c r="D86" s="15"/>
      <c r="E86" s="15"/>
      <c r="F86" s="15"/>
      <c r="G86" s="15"/>
      <c r="H86" s="23"/>
    </row>
    <row r="87" spans="2:8" x14ac:dyDescent="0.25">
      <c r="B87" s="15"/>
      <c r="C87" s="15"/>
      <c r="D87" s="31"/>
      <c r="E87" s="31"/>
      <c r="F87" s="31"/>
      <c r="G87" s="31"/>
      <c r="H87" s="31"/>
    </row>
    <row r="88" spans="2:8" x14ac:dyDescent="0.25">
      <c r="B88" s="31"/>
      <c r="C88" s="31"/>
      <c r="D88" s="31"/>
      <c r="E88" s="31"/>
      <c r="F88" s="31"/>
      <c r="G88" s="31"/>
      <c r="H88" s="31"/>
    </row>
    <row r="89" spans="2:8" x14ac:dyDescent="0.25">
      <c r="B89" s="31"/>
      <c r="C89" s="31"/>
      <c r="D89" s="32"/>
      <c r="E89" s="32"/>
      <c r="F89" s="32"/>
      <c r="G89" s="32"/>
      <c r="H89" s="32"/>
    </row>
    <row r="90" spans="2:8" x14ac:dyDescent="0.25">
      <c r="B90" s="32"/>
      <c r="C90" s="32"/>
      <c r="D90" s="31"/>
      <c r="E90" s="31"/>
      <c r="F90" s="31"/>
      <c r="G90" s="31"/>
      <c r="H90" s="31"/>
    </row>
    <row r="91" spans="2:8" x14ac:dyDescent="0.25">
      <c r="B91" s="31"/>
      <c r="C91" s="31"/>
    </row>
  </sheetData>
  <mergeCells count="10">
    <mergeCell ref="A9:H9"/>
    <mergeCell ref="G50:H50"/>
    <mergeCell ref="G52:H52"/>
    <mergeCell ref="G53:H53"/>
    <mergeCell ref="C52:F52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31092022</vt:lpstr>
      <vt:lpstr>ESTADO DE RENDIMIENTO 31092022</vt:lpstr>
      <vt:lpstr>'BALANCE GENERAL 31092022'!Área_de_impresión</vt:lpstr>
      <vt:lpstr>'ESTADO DE RENDIMIENTO 31092022'!Área_de_impresión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2022-10-07T18:15:35Z</cp:lastPrinted>
  <dcterms:created xsi:type="dcterms:W3CDTF">2020-11-12T15:25:56Z</dcterms:created>
  <dcterms:modified xsi:type="dcterms:W3CDTF">2022-10-07T18:25:53Z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