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6-JUNIO\"/>
    </mc:Choice>
  </mc:AlternateContent>
  <xr:revisionPtr revIDLastSave="0" documentId="13_ncr:1_{B0EE0614-E655-4BE7-B82C-B80A7935FF7B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73" i="1" s="1"/>
  <c r="F67" i="1"/>
  <c r="F64" i="1"/>
  <c r="F59" i="1"/>
  <c r="M76" i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<sst xmlns="http://schemas.openxmlformats.org/spreadsheetml/2006/main" count="400" uniqueCount="96">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</sst>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topLeftCell="A57" zoomScale="82" zoomScaleNormal="82" workbookViewId="0">
      <selection activeCell="D12" sqref="D12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25">
      <c r="A2" s="27" t="s">
        <v>95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30" t="s">
        <v>89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18475214.190000001</v>
      </c>
      <c r="F6" s="15">
        <f t="shared" si="1"/>
        <v>10218320.58</v>
      </c>
      <c r="G6" s="15">
        <f t="shared" si="1"/>
        <v>10241952.309999999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25">
        <v>8873911.6899999995</v>
      </c>
      <c r="F7" s="25">
        <v>8738411.6899999995</v>
      </c>
      <c r="G7" s="25">
        <v>8782111.6899999995</v>
      </c>
      <c r="H7" s="17"/>
      <c r="I7" s="17"/>
      <c r="J7" s="17"/>
      <c r="K7" s="17"/>
      <c r="L7" s="17"/>
      <c r="M7" s="17"/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25">
        <v>8238050.6600000001</v>
      </c>
      <c r="F8" s="25">
        <v>158750</v>
      </c>
      <c r="G8" s="25">
        <v>132000</v>
      </c>
      <c r="H8" s="17"/>
      <c r="I8" s="17"/>
      <c r="J8" s="17"/>
      <c r="K8" s="17"/>
      <c r="L8" s="17"/>
      <c r="M8" s="17"/>
    </row>
    <row r="9" spans="1:13" ht="20.100000000000001" customHeight="1" x14ac:dyDescent="0.25">
      <c r="A9" s="3" t="s">
        <v>45</v>
      </c>
      <c r="B9" s="17" t="s">
        <v>44</v>
      </c>
      <c r="C9" s="17" t="s">
        <v>44</v>
      </c>
      <c r="D9" s="17" t="s">
        <v>44</v>
      </c>
      <c r="E9" s="25">
        <v>21375</v>
      </c>
      <c r="F9" s="17" t="s">
        <v>44</v>
      </c>
      <c r="G9" s="17" t="s">
        <v>44</v>
      </c>
      <c r="H9" s="17"/>
      <c r="I9" s="17"/>
      <c r="J9" s="17"/>
      <c r="K9" s="17"/>
      <c r="L9" s="17"/>
      <c r="M9" s="17"/>
    </row>
    <row r="10" spans="1:13" ht="20.100000000000001" customHeight="1" x14ac:dyDescent="0.25">
      <c r="A10" s="3" t="s">
        <v>46</v>
      </c>
      <c r="B10" s="17" t="s">
        <v>44</v>
      </c>
      <c r="C10" s="17" t="s">
        <v>44</v>
      </c>
      <c r="D10" s="17" t="s">
        <v>44</v>
      </c>
      <c r="E10" s="17" t="s">
        <v>44</v>
      </c>
      <c r="F10" s="17" t="s">
        <v>44</v>
      </c>
      <c r="G10" s="17" t="s">
        <v>44</v>
      </c>
      <c r="H10" s="17"/>
      <c r="I10" s="17"/>
      <c r="J10" s="17"/>
      <c r="K10" s="17"/>
      <c r="L10" s="17"/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25">
        <v>1341876.8400000001</v>
      </c>
      <c r="F11" s="25">
        <v>1321158.8899999999</v>
      </c>
      <c r="G11" s="25">
        <v>1327840.6200000001</v>
      </c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660702.74</v>
      </c>
      <c r="F12" s="15">
        <f t="shared" si="3"/>
        <v>1989662.1</v>
      </c>
      <c r="G12" s="15">
        <f t="shared" si="3"/>
        <v>1208791.23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25">
        <v>228938</v>
      </c>
      <c r="F13" s="25">
        <v>238307.13</v>
      </c>
      <c r="G13" s="25">
        <v>228572.85</v>
      </c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3" t="s">
        <v>15</v>
      </c>
      <c r="B14" s="17" t="s">
        <v>44</v>
      </c>
      <c r="C14" s="17" t="s">
        <v>44</v>
      </c>
      <c r="D14" s="17" t="s">
        <v>44</v>
      </c>
      <c r="E14" s="17" t="s">
        <v>44</v>
      </c>
      <c r="F14" s="17" t="s">
        <v>44</v>
      </c>
      <c r="G14" s="25">
        <v>11623</v>
      </c>
      <c r="H14" s="17"/>
      <c r="I14" s="17"/>
      <c r="J14" s="17"/>
      <c r="K14" s="17"/>
      <c r="L14" s="17"/>
      <c r="M14" s="17"/>
    </row>
    <row r="15" spans="1:13" ht="20.100000000000001" customHeight="1" x14ac:dyDescent="0.25">
      <c r="A15" s="3" t="s">
        <v>16</v>
      </c>
      <c r="B15" s="17" t="s">
        <v>44</v>
      </c>
      <c r="C15" s="25">
        <v>440142.8</v>
      </c>
      <c r="D15" s="25">
        <v>446350</v>
      </c>
      <c r="E15" s="25">
        <v>215200</v>
      </c>
      <c r="F15" s="25">
        <v>445900</v>
      </c>
      <c r="G15" s="25">
        <v>242150</v>
      </c>
      <c r="H15" s="17"/>
      <c r="I15" s="17"/>
      <c r="J15" s="17"/>
      <c r="K15" s="17"/>
      <c r="L15" s="17"/>
      <c r="M15" s="17"/>
    </row>
    <row r="16" spans="1:13" ht="20.100000000000001" customHeight="1" x14ac:dyDescent="0.25">
      <c r="A16" s="3" t="s">
        <v>17</v>
      </c>
      <c r="B16" s="17" t="s">
        <v>44</v>
      </c>
      <c r="C16" s="17" t="s">
        <v>44</v>
      </c>
      <c r="D16" s="25">
        <v>297842.37</v>
      </c>
      <c r="E16" s="17" t="s">
        <v>44</v>
      </c>
      <c r="F16" s="17" t="s">
        <v>44</v>
      </c>
      <c r="G16" s="25"/>
      <c r="H16" s="17"/>
      <c r="I16" s="17"/>
      <c r="J16" s="17"/>
      <c r="K16" s="17"/>
      <c r="L16" s="17"/>
      <c r="M16" s="17"/>
    </row>
    <row r="17" spans="1:13" ht="20.100000000000001" customHeight="1" x14ac:dyDescent="0.25">
      <c r="A17" s="3" t="s">
        <v>18</v>
      </c>
      <c r="B17" s="17" t="s">
        <v>44</v>
      </c>
      <c r="C17" s="17" t="s">
        <v>44</v>
      </c>
      <c r="D17" s="17" t="s">
        <v>44</v>
      </c>
      <c r="E17" s="17" t="s">
        <v>44</v>
      </c>
      <c r="F17" s="25">
        <v>747900</v>
      </c>
      <c r="G17" s="25"/>
      <c r="H17" s="17"/>
      <c r="I17" s="17"/>
      <c r="J17" s="17"/>
      <c r="K17" s="17"/>
      <c r="L17" s="17"/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25">
        <v>95322.59</v>
      </c>
      <c r="F18" s="25">
        <v>115127</v>
      </c>
      <c r="G18" s="25">
        <v>114506.63</v>
      </c>
      <c r="H18" s="17"/>
      <c r="I18" s="17"/>
      <c r="J18" s="17"/>
      <c r="K18" s="17"/>
      <c r="L18" s="17"/>
      <c r="M18" s="17"/>
    </row>
    <row r="19" spans="1:13" ht="20.100000000000001" customHeight="1" x14ac:dyDescent="0.25">
      <c r="A19" s="3" t="s">
        <v>38</v>
      </c>
      <c r="B19" s="17" t="s">
        <v>44</v>
      </c>
      <c r="C19" s="17" t="s">
        <v>44</v>
      </c>
      <c r="D19" s="25">
        <v>239759.95</v>
      </c>
      <c r="E19" s="25">
        <v>50442.15</v>
      </c>
      <c r="F19" s="25">
        <v>177474.37</v>
      </c>
      <c r="G19" s="25">
        <v>114102.35</v>
      </c>
      <c r="H19" s="17"/>
      <c r="I19" s="17"/>
      <c r="J19" s="17"/>
      <c r="K19" s="17"/>
      <c r="L19" s="17"/>
      <c r="M19" s="17"/>
    </row>
    <row r="20" spans="1:13" ht="20.100000000000001" customHeight="1" x14ac:dyDescent="0.25">
      <c r="A20" s="3" t="s">
        <v>20</v>
      </c>
      <c r="B20" s="17" t="s">
        <v>44</v>
      </c>
      <c r="C20" s="25">
        <v>8000</v>
      </c>
      <c r="D20" s="25">
        <v>152240.95000000001</v>
      </c>
      <c r="E20" s="25">
        <v>70800</v>
      </c>
      <c r="F20" s="25">
        <v>63150</v>
      </c>
      <c r="G20" s="25">
        <v>17600</v>
      </c>
      <c r="H20" s="17"/>
      <c r="I20" s="17"/>
      <c r="J20" s="17"/>
      <c r="K20" s="17"/>
      <c r="L20" s="17"/>
      <c r="M20" s="17"/>
    </row>
    <row r="21" spans="1:13" s="8" customFormat="1" ht="20.100000000000001" customHeight="1" x14ac:dyDescent="0.25">
      <c r="A21" s="3" t="s">
        <v>91</v>
      </c>
      <c r="B21" s="17" t="s">
        <v>44</v>
      </c>
      <c r="C21" s="17" t="s">
        <v>44</v>
      </c>
      <c r="D21" s="25">
        <v>574518.4</v>
      </c>
      <c r="E21" s="17" t="s">
        <v>44</v>
      </c>
      <c r="F21" s="25">
        <v>201803.6</v>
      </c>
      <c r="G21" s="25">
        <v>480236.4</v>
      </c>
      <c r="H21" s="17"/>
      <c r="I21" s="17"/>
      <c r="J21" s="17"/>
      <c r="K21" s="17"/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545230.51</v>
      </c>
      <c r="F22" s="15">
        <f t="shared" si="5"/>
        <v>946696.65</v>
      </c>
      <c r="G22" s="15">
        <f t="shared" si="5"/>
        <v>887190.47</v>
      </c>
      <c r="H22" s="15">
        <f t="shared" si="5"/>
        <v>0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44</v>
      </c>
      <c r="C23" s="17" t="s">
        <v>44</v>
      </c>
      <c r="D23" s="25">
        <v>84833.46</v>
      </c>
      <c r="E23" s="25">
        <v>26775</v>
      </c>
      <c r="F23" s="25">
        <v>8840</v>
      </c>
      <c r="G23" s="17" t="s">
        <v>44</v>
      </c>
      <c r="H23" s="17"/>
      <c r="I23" s="17"/>
      <c r="J23" s="17"/>
      <c r="K23" s="17"/>
      <c r="L23" s="17"/>
      <c r="M23" s="17"/>
    </row>
    <row r="24" spans="1:13" ht="20.100000000000001" customHeight="1" x14ac:dyDescent="0.25">
      <c r="A24" s="3" t="s">
        <v>23</v>
      </c>
      <c r="B24" s="17" t="s">
        <v>44</v>
      </c>
      <c r="C24" s="17" t="s">
        <v>44</v>
      </c>
      <c r="D24" s="17" t="s">
        <v>44</v>
      </c>
      <c r="E24" s="17" t="s">
        <v>44</v>
      </c>
      <c r="F24" s="17" t="s">
        <v>44</v>
      </c>
      <c r="G24" s="17" t="s">
        <v>44</v>
      </c>
      <c r="H24" s="17"/>
      <c r="I24" s="17"/>
      <c r="J24" s="17"/>
      <c r="K24" s="17"/>
      <c r="L24" s="17"/>
      <c r="M24" s="17"/>
    </row>
    <row r="25" spans="1:13" ht="20.100000000000001" customHeight="1" x14ac:dyDescent="0.25">
      <c r="A25" s="3" t="s">
        <v>24</v>
      </c>
      <c r="B25" s="17" t="s">
        <v>44</v>
      </c>
      <c r="C25" s="17" t="s">
        <v>44</v>
      </c>
      <c r="D25" s="25">
        <v>47706.22</v>
      </c>
      <c r="E25" s="25">
        <v>39235</v>
      </c>
      <c r="F25" s="25">
        <v>3100</v>
      </c>
      <c r="G25" s="25">
        <v>80837.55</v>
      </c>
      <c r="H25" s="17"/>
      <c r="I25" s="17"/>
      <c r="J25" s="17"/>
      <c r="K25" s="17"/>
      <c r="L25" s="17"/>
      <c r="M25" s="17"/>
    </row>
    <row r="26" spans="1:13" ht="20.100000000000001" customHeight="1" x14ac:dyDescent="0.25">
      <c r="A26" s="3" t="s">
        <v>25</v>
      </c>
      <c r="B26" s="17" t="s">
        <v>44</v>
      </c>
      <c r="C26" s="17" t="s">
        <v>44</v>
      </c>
      <c r="D26" s="17" t="s">
        <v>44</v>
      </c>
      <c r="E26" s="17" t="s">
        <v>44</v>
      </c>
      <c r="F26" s="17" t="s">
        <v>44</v>
      </c>
      <c r="G26" s="17" t="s">
        <v>44</v>
      </c>
      <c r="H26" s="17"/>
      <c r="I26" s="17"/>
      <c r="J26" s="17"/>
      <c r="K26" s="17"/>
      <c r="L26" s="17"/>
      <c r="M26" s="17"/>
    </row>
    <row r="27" spans="1:13" ht="20.100000000000001" customHeight="1" x14ac:dyDescent="0.25">
      <c r="A27" s="3" t="s">
        <v>26</v>
      </c>
      <c r="B27" s="17" t="s">
        <v>44</v>
      </c>
      <c r="C27" s="17" t="s">
        <v>44</v>
      </c>
      <c r="D27" s="17" t="s">
        <v>44</v>
      </c>
      <c r="E27" s="25">
        <v>6431</v>
      </c>
      <c r="F27" s="25">
        <v>73556.479999999996</v>
      </c>
      <c r="G27" s="17" t="s">
        <v>44</v>
      </c>
      <c r="H27" s="17"/>
      <c r="I27" s="17"/>
      <c r="J27" s="17"/>
      <c r="K27" s="17"/>
      <c r="L27" s="17"/>
      <c r="M27" s="17"/>
    </row>
    <row r="28" spans="1:13" ht="20.100000000000001" customHeight="1" x14ac:dyDescent="0.25">
      <c r="A28" s="3" t="s">
        <v>27</v>
      </c>
      <c r="B28" s="17" t="s">
        <v>44</v>
      </c>
      <c r="C28" s="17" t="s">
        <v>44</v>
      </c>
      <c r="D28" s="17" t="s">
        <v>44</v>
      </c>
      <c r="E28" s="25">
        <v>11505</v>
      </c>
      <c r="F28" s="17" t="s">
        <v>44</v>
      </c>
      <c r="G28" s="17" t="s">
        <v>44</v>
      </c>
      <c r="H28" s="17"/>
      <c r="I28" s="17"/>
      <c r="J28" s="17"/>
      <c r="K28" s="17"/>
      <c r="L28" s="17"/>
      <c r="M28" s="17"/>
    </row>
    <row r="29" spans="1:13" ht="20.100000000000001" customHeight="1" x14ac:dyDescent="0.25">
      <c r="A29" s="3" t="s">
        <v>28</v>
      </c>
      <c r="B29" s="17" t="s">
        <v>44</v>
      </c>
      <c r="C29" s="17" t="s">
        <v>44</v>
      </c>
      <c r="D29" s="25">
        <v>2330.5</v>
      </c>
      <c r="E29" s="25">
        <v>390000</v>
      </c>
      <c r="F29" s="25">
        <v>780000</v>
      </c>
      <c r="G29" s="25">
        <v>424987</v>
      </c>
      <c r="H29" s="17"/>
      <c r="I29" s="17"/>
      <c r="J29" s="17"/>
      <c r="K29" s="17"/>
      <c r="L29" s="17"/>
      <c r="M29" s="17"/>
    </row>
    <row r="30" spans="1:13" ht="20.100000000000001" customHeight="1" x14ac:dyDescent="0.25">
      <c r="A30" s="3" t="s">
        <v>29</v>
      </c>
      <c r="B30" s="17" t="s">
        <v>44</v>
      </c>
      <c r="C30" s="17" t="s">
        <v>44</v>
      </c>
      <c r="D30" s="25">
        <v>207565.51</v>
      </c>
      <c r="E30" s="25">
        <v>71284.509999999995</v>
      </c>
      <c r="F30" s="25">
        <v>81200.17</v>
      </c>
      <c r="G30" s="25">
        <v>381365.92</v>
      </c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4" t="s">
        <v>47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48</v>
      </c>
      <c r="B32" s="17" t="s">
        <v>44</v>
      </c>
      <c r="C32" s="17" t="s">
        <v>44</v>
      </c>
      <c r="D32" s="17" t="s">
        <v>44</v>
      </c>
      <c r="E32" s="17" t="s">
        <v>44</v>
      </c>
      <c r="F32" s="17" t="s">
        <v>44</v>
      </c>
      <c r="G32" s="17" t="s">
        <v>44</v>
      </c>
      <c r="H32" s="17"/>
      <c r="I32" s="17"/>
      <c r="J32" s="17"/>
      <c r="K32" s="17"/>
      <c r="L32" s="17"/>
      <c r="M32" s="17"/>
    </row>
    <row r="33" spans="1:13" ht="20.100000000000001" customHeight="1" x14ac:dyDescent="0.25">
      <c r="A33" s="3" t="s">
        <v>49</v>
      </c>
      <c r="B33" s="17" t="s">
        <v>44</v>
      </c>
      <c r="C33" s="17" t="s">
        <v>44</v>
      </c>
      <c r="D33" s="17" t="s">
        <v>44</v>
      </c>
      <c r="E33" s="17" t="s">
        <v>44</v>
      </c>
      <c r="F33" s="17" t="s">
        <v>44</v>
      </c>
      <c r="G33" s="17" t="s">
        <v>44</v>
      </c>
      <c r="H33" s="17"/>
      <c r="I33" s="17"/>
      <c r="J33" s="17"/>
      <c r="K33" s="17"/>
      <c r="L33" s="17"/>
      <c r="M33" s="17"/>
    </row>
    <row r="34" spans="1:13" ht="20.100000000000001" customHeight="1" x14ac:dyDescent="0.25">
      <c r="A34" s="3" t="s">
        <v>50</v>
      </c>
      <c r="B34" s="17" t="s">
        <v>44</v>
      </c>
      <c r="C34" s="17" t="s">
        <v>44</v>
      </c>
      <c r="D34" s="17" t="s">
        <v>44</v>
      </c>
      <c r="E34" s="17" t="s">
        <v>44</v>
      </c>
      <c r="F34" s="17" t="s">
        <v>44</v>
      </c>
      <c r="G34" s="17" t="s">
        <v>44</v>
      </c>
      <c r="H34" s="17"/>
      <c r="I34" s="17"/>
      <c r="J34" s="17"/>
      <c r="K34" s="17"/>
      <c r="L34" s="17"/>
      <c r="M34" s="17"/>
    </row>
    <row r="35" spans="1:13" ht="20.100000000000001" customHeight="1" x14ac:dyDescent="0.25">
      <c r="A35" s="3" t="s">
        <v>51</v>
      </c>
      <c r="B35" s="17" t="s">
        <v>44</v>
      </c>
      <c r="C35" s="17" t="s">
        <v>44</v>
      </c>
      <c r="D35" s="17" t="s">
        <v>44</v>
      </c>
      <c r="E35" s="17" t="s">
        <v>44</v>
      </c>
      <c r="F35" s="17" t="s">
        <v>44</v>
      </c>
      <c r="G35" s="17" t="s">
        <v>44</v>
      </c>
      <c r="H35" s="17"/>
      <c r="I35" s="17"/>
      <c r="J35" s="17"/>
      <c r="K35" s="17"/>
      <c r="L35" s="17"/>
      <c r="M35" s="17"/>
    </row>
    <row r="36" spans="1:13" ht="20.100000000000001" customHeight="1" x14ac:dyDescent="0.25">
      <c r="A36" s="3" t="s">
        <v>52</v>
      </c>
      <c r="B36" s="17" t="s">
        <v>44</v>
      </c>
      <c r="C36" s="17" t="s">
        <v>44</v>
      </c>
      <c r="D36" s="17" t="s">
        <v>44</v>
      </c>
      <c r="E36" s="17" t="s">
        <v>44</v>
      </c>
      <c r="F36" s="17" t="s">
        <v>44</v>
      </c>
      <c r="G36" s="17" t="s">
        <v>44</v>
      </c>
      <c r="H36" s="17"/>
      <c r="I36" s="17"/>
      <c r="J36" s="17"/>
      <c r="K36" s="17"/>
      <c r="L36" s="17"/>
      <c r="M36" s="17"/>
    </row>
    <row r="37" spans="1:13" ht="20.100000000000001" customHeight="1" x14ac:dyDescent="0.25">
      <c r="A37" s="3" t="s">
        <v>53</v>
      </c>
      <c r="B37" s="17" t="s">
        <v>44</v>
      </c>
      <c r="C37" s="17" t="s">
        <v>44</v>
      </c>
      <c r="D37" s="17" t="s">
        <v>44</v>
      </c>
      <c r="E37" s="17" t="s">
        <v>44</v>
      </c>
      <c r="F37" s="17" t="s">
        <v>44</v>
      </c>
      <c r="G37" s="17" t="s">
        <v>44</v>
      </c>
      <c r="H37" s="17"/>
      <c r="I37" s="17"/>
      <c r="J37" s="17"/>
      <c r="K37" s="17"/>
      <c r="L37" s="17"/>
      <c r="M37" s="17"/>
    </row>
    <row r="38" spans="1:13" ht="20.100000000000001" customHeight="1" x14ac:dyDescent="0.25">
      <c r="A38" s="3" t="s">
        <v>54</v>
      </c>
      <c r="B38" s="17" t="s">
        <v>44</v>
      </c>
      <c r="C38" s="17" t="s">
        <v>44</v>
      </c>
      <c r="D38" s="17" t="s">
        <v>44</v>
      </c>
      <c r="E38" s="17" t="s">
        <v>44</v>
      </c>
      <c r="F38" s="17" t="s">
        <v>44</v>
      </c>
      <c r="G38" s="17" t="s">
        <v>44</v>
      </c>
      <c r="H38" s="17"/>
      <c r="I38" s="17"/>
      <c r="J38" s="17"/>
      <c r="K38" s="17"/>
      <c r="L38" s="17"/>
      <c r="M38" s="17"/>
    </row>
    <row r="39" spans="1:13" ht="20.100000000000001" customHeight="1" x14ac:dyDescent="0.25">
      <c r="A39" s="3" t="s">
        <v>55</v>
      </c>
      <c r="B39" s="17" t="s">
        <v>44</v>
      </c>
      <c r="C39" s="17" t="s">
        <v>44</v>
      </c>
      <c r="D39" s="17" t="s">
        <v>44</v>
      </c>
      <c r="E39" s="17" t="s">
        <v>44</v>
      </c>
      <c r="F39" s="17" t="s">
        <v>44</v>
      </c>
      <c r="G39" s="17" t="s">
        <v>44</v>
      </c>
      <c r="H39" s="17"/>
      <c r="I39" s="17"/>
      <c r="J39" s="17"/>
      <c r="K39" s="17"/>
      <c r="L39" s="17"/>
      <c r="M39" s="17"/>
    </row>
    <row r="40" spans="1:13" ht="20.100000000000001" customHeight="1" x14ac:dyDescent="0.25">
      <c r="A40" s="14" t="s">
        <v>56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57</v>
      </c>
      <c r="B41" s="17" t="s">
        <v>44</v>
      </c>
      <c r="C41" s="17" t="s">
        <v>44</v>
      </c>
      <c r="D41" s="17" t="s">
        <v>44</v>
      </c>
      <c r="E41" s="17" t="s">
        <v>44</v>
      </c>
      <c r="F41" s="17" t="s">
        <v>44</v>
      </c>
      <c r="G41" s="17" t="s">
        <v>44</v>
      </c>
      <c r="H41" s="17"/>
      <c r="I41" s="17"/>
      <c r="J41" s="17"/>
      <c r="K41" s="17"/>
      <c r="L41" s="17"/>
      <c r="M41" s="17"/>
    </row>
    <row r="42" spans="1:13" ht="20.100000000000001" customHeight="1" x14ac:dyDescent="0.25">
      <c r="A42" s="5" t="s">
        <v>58</v>
      </c>
      <c r="B42" s="17" t="s">
        <v>44</v>
      </c>
      <c r="C42" s="17" t="s">
        <v>44</v>
      </c>
      <c r="D42" s="17" t="s">
        <v>44</v>
      </c>
      <c r="E42" s="17" t="s">
        <v>44</v>
      </c>
      <c r="F42" s="17" t="s">
        <v>44</v>
      </c>
      <c r="G42" s="17" t="s">
        <v>44</v>
      </c>
      <c r="H42" s="17"/>
      <c r="I42" s="17"/>
      <c r="J42" s="17"/>
      <c r="K42" s="17"/>
      <c r="L42" s="17"/>
      <c r="M42" s="17"/>
    </row>
    <row r="43" spans="1:13" ht="20.100000000000001" customHeight="1" x14ac:dyDescent="0.25">
      <c r="A43" s="5" t="s">
        <v>59</v>
      </c>
      <c r="B43" s="17" t="s">
        <v>44</v>
      </c>
      <c r="C43" s="17" t="s">
        <v>44</v>
      </c>
      <c r="D43" s="17" t="s">
        <v>44</v>
      </c>
      <c r="E43" s="17" t="s">
        <v>44</v>
      </c>
      <c r="F43" s="17" t="s">
        <v>44</v>
      </c>
      <c r="G43" s="17" t="s">
        <v>44</v>
      </c>
      <c r="H43" s="17"/>
      <c r="I43" s="17"/>
      <c r="J43" s="17"/>
      <c r="K43" s="17"/>
      <c r="L43" s="17"/>
      <c r="M43" s="17"/>
    </row>
    <row r="44" spans="1:13" ht="20.100000000000001" customHeight="1" x14ac:dyDescent="0.25">
      <c r="A44" s="5" t="s">
        <v>60</v>
      </c>
      <c r="B44" s="17" t="s">
        <v>44</v>
      </c>
      <c r="C44" s="17" t="s">
        <v>44</v>
      </c>
      <c r="D44" s="17" t="s">
        <v>44</v>
      </c>
      <c r="E44" s="17" t="s">
        <v>44</v>
      </c>
      <c r="F44" s="17" t="s">
        <v>44</v>
      </c>
      <c r="G44" s="17" t="s">
        <v>44</v>
      </c>
      <c r="H44" s="17"/>
      <c r="I44" s="17"/>
      <c r="J44" s="17"/>
      <c r="K44" s="17"/>
      <c r="L44" s="17"/>
      <c r="M44" s="17"/>
    </row>
    <row r="45" spans="1:13" ht="20.100000000000001" customHeight="1" x14ac:dyDescent="0.25">
      <c r="A45" s="5" t="s">
        <v>61</v>
      </c>
      <c r="B45" s="17" t="s">
        <v>44</v>
      </c>
      <c r="C45" s="17" t="s">
        <v>44</v>
      </c>
      <c r="D45" s="17" t="s">
        <v>44</v>
      </c>
      <c r="E45" s="17" t="s">
        <v>44</v>
      </c>
      <c r="F45" s="17" t="s">
        <v>44</v>
      </c>
      <c r="G45" s="17" t="s">
        <v>44</v>
      </c>
      <c r="H45" s="17"/>
      <c r="I45" s="17"/>
      <c r="J45" s="17"/>
      <c r="K45" s="17"/>
      <c r="L45" s="17"/>
      <c r="M45" s="17"/>
    </row>
    <row r="46" spans="1:13" ht="20.100000000000001" customHeight="1" x14ac:dyDescent="0.25">
      <c r="A46" s="5" t="s">
        <v>62</v>
      </c>
      <c r="B46" s="17" t="s">
        <v>44</v>
      </c>
      <c r="C46" s="17" t="s">
        <v>44</v>
      </c>
      <c r="D46" s="17" t="s">
        <v>44</v>
      </c>
      <c r="E46" s="17" t="s">
        <v>44</v>
      </c>
      <c r="F46" s="17" t="s">
        <v>44</v>
      </c>
      <c r="G46" s="17" t="s">
        <v>44</v>
      </c>
      <c r="H46" s="17"/>
      <c r="I46" s="17"/>
      <c r="J46" s="17"/>
      <c r="K46" s="17"/>
      <c r="L46" s="17"/>
      <c r="M46" s="17"/>
    </row>
    <row r="47" spans="1:13" ht="20.100000000000001" customHeight="1" x14ac:dyDescent="0.25">
      <c r="A47" s="5" t="s">
        <v>63</v>
      </c>
      <c r="B47" s="17" t="s">
        <v>44</v>
      </c>
      <c r="C47" s="17" t="s">
        <v>44</v>
      </c>
      <c r="D47" s="17" t="s">
        <v>44</v>
      </c>
      <c r="E47" s="17" t="s">
        <v>44</v>
      </c>
      <c r="F47" s="17" t="s">
        <v>44</v>
      </c>
      <c r="G47" s="17" t="s">
        <v>44</v>
      </c>
      <c r="H47" s="17"/>
      <c r="I47" s="17"/>
      <c r="J47" s="17"/>
      <c r="K47" s="17"/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340402.55</v>
      </c>
      <c r="G48" s="15">
        <f t="shared" si="12"/>
        <v>53100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ref="K48" si="13">SUM(K49:K54)</f>
        <v>0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44</v>
      </c>
      <c r="C49" s="17" t="s">
        <v>44</v>
      </c>
      <c r="D49" s="17" t="s">
        <v>44</v>
      </c>
      <c r="E49" s="17" t="s">
        <v>44</v>
      </c>
      <c r="F49" s="25">
        <v>318706.55</v>
      </c>
      <c r="G49" s="17" t="s">
        <v>44</v>
      </c>
      <c r="H49" s="17"/>
      <c r="I49" s="17"/>
      <c r="J49" s="17"/>
      <c r="K49" s="17"/>
      <c r="L49" s="17"/>
      <c r="M49" s="17"/>
    </row>
    <row r="50" spans="1:13" ht="20.100000000000001" customHeight="1" x14ac:dyDescent="0.25">
      <c r="A50" s="5" t="s">
        <v>32</v>
      </c>
      <c r="B50" s="17" t="s">
        <v>44</v>
      </c>
      <c r="C50" s="17" t="s">
        <v>44</v>
      </c>
      <c r="D50" s="17" t="s">
        <v>44</v>
      </c>
      <c r="E50" s="17" t="s">
        <v>44</v>
      </c>
      <c r="F50" s="17" t="s">
        <v>44</v>
      </c>
      <c r="G50" s="17" t="s">
        <v>44</v>
      </c>
      <c r="H50" s="17"/>
      <c r="I50" s="17"/>
      <c r="J50" s="17"/>
      <c r="K50" s="17"/>
      <c r="L50" s="17"/>
      <c r="M50" s="17"/>
    </row>
    <row r="51" spans="1:13" ht="20.100000000000001" customHeight="1" x14ac:dyDescent="0.25">
      <c r="A51" s="5" t="s">
        <v>64</v>
      </c>
      <c r="B51" s="17" t="s">
        <v>44</v>
      </c>
      <c r="C51" s="17" t="s">
        <v>44</v>
      </c>
      <c r="D51" s="17" t="s">
        <v>44</v>
      </c>
      <c r="E51" s="17" t="s">
        <v>44</v>
      </c>
      <c r="F51" s="17" t="s">
        <v>44</v>
      </c>
      <c r="G51" s="17" t="s">
        <v>44</v>
      </c>
      <c r="H51" s="17"/>
      <c r="I51" s="17"/>
      <c r="J51" s="17"/>
      <c r="K51" s="17"/>
      <c r="L51" s="17"/>
      <c r="M51" s="17"/>
    </row>
    <row r="52" spans="1:13" ht="20.100000000000001" customHeight="1" x14ac:dyDescent="0.25">
      <c r="A52" s="5" t="s">
        <v>33</v>
      </c>
      <c r="B52" s="17" t="s">
        <v>44</v>
      </c>
      <c r="C52" s="17" t="s">
        <v>44</v>
      </c>
      <c r="D52" s="17" t="s">
        <v>44</v>
      </c>
      <c r="E52" s="17" t="s">
        <v>44</v>
      </c>
      <c r="F52" s="17" t="s">
        <v>44</v>
      </c>
      <c r="G52" s="17" t="s">
        <v>44</v>
      </c>
      <c r="H52" s="17"/>
      <c r="I52" s="17"/>
      <c r="J52" s="17"/>
      <c r="K52" s="17"/>
      <c r="L52" s="17"/>
      <c r="M52" s="17"/>
    </row>
    <row r="53" spans="1:13" ht="20.100000000000001" customHeight="1" x14ac:dyDescent="0.25">
      <c r="A53" s="5" t="s">
        <v>34</v>
      </c>
      <c r="B53" s="17" t="s">
        <v>44</v>
      </c>
      <c r="C53" s="17" t="s">
        <v>44</v>
      </c>
      <c r="D53" s="17" t="s">
        <v>44</v>
      </c>
      <c r="E53" s="17" t="s">
        <v>44</v>
      </c>
      <c r="F53" s="25">
        <v>21696</v>
      </c>
      <c r="G53" s="25">
        <v>53100</v>
      </c>
      <c r="H53" s="17"/>
      <c r="I53" s="17"/>
      <c r="J53" s="17"/>
      <c r="K53" s="17"/>
      <c r="L53" s="17"/>
      <c r="M53" s="17"/>
    </row>
    <row r="54" spans="1:13" ht="18" customHeight="1" x14ac:dyDescent="0.25">
      <c r="A54" s="5" t="s">
        <v>65</v>
      </c>
      <c r="B54" s="17" t="s">
        <v>44</v>
      </c>
      <c r="C54" s="17" t="s">
        <v>44</v>
      </c>
      <c r="D54" s="17" t="s">
        <v>44</v>
      </c>
      <c r="E54" s="17" t="s">
        <v>44</v>
      </c>
      <c r="F54" s="17" t="s">
        <v>44</v>
      </c>
      <c r="G54" s="17" t="s">
        <v>44</v>
      </c>
      <c r="H54" s="17"/>
      <c r="I54" s="17"/>
      <c r="J54" s="17"/>
      <c r="K54" s="17"/>
      <c r="L54" s="17"/>
      <c r="M54" s="17"/>
    </row>
    <row r="55" spans="1:13" ht="26.25" customHeight="1" x14ac:dyDescent="0.25">
      <c r="A55" s="1" t="s">
        <v>40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7" t="s">
        <v>44</v>
      </c>
      <c r="C56" s="17" t="s">
        <v>44</v>
      </c>
      <c r="D56" s="17" t="s">
        <v>44</v>
      </c>
      <c r="E56" s="17" t="s">
        <v>44</v>
      </c>
      <c r="F56" s="17" t="s">
        <v>44</v>
      </c>
      <c r="G56" s="17" t="s">
        <v>44</v>
      </c>
      <c r="H56" s="17"/>
      <c r="I56" s="17"/>
      <c r="J56" s="17"/>
      <c r="K56" s="17"/>
      <c r="L56" s="17"/>
      <c r="M56" s="17"/>
    </row>
    <row r="57" spans="1:13" ht="19.5" customHeight="1" x14ac:dyDescent="0.25">
      <c r="A57" s="5" t="s">
        <v>35</v>
      </c>
      <c r="B57" s="17" t="s">
        <v>44</v>
      </c>
      <c r="C57" s="17" t="s">
        <v>44</v>
      </c>
      <c r="D57" s="17" t="s">
        <v>44</v>
      </c>
      <c r="E57" s="17" t="s">
        <v>44</v>
      </c>
      <c r="F57" s="17" t="s">
        <v>44</v>
      </c>
      <c r="G57" s="17" t="s">
        <v>44</v>
      </c>
      <c r="H57" s="17"/>
      <c r="I57" s="17"/>
      <c r="J57" s="17"/>
      <c r="K57" s="17"/>
      <c r="L57" s="17"/>
      <c r="M57" s="17"/>
    </row>
    <row r="58" spans="1:13" ht="20.100000000000001" customHeight="1" x14ac:dyDescent="0.25">
      <c r="A58" s="5" t="s">
        <v>67</v>
      </c>
      <c r="B58" s="17" t="s">
        <v>44</v>
      </c>
      <c r="C58" s="17" t="s">
        <v>44</v>
      </c>
      <c r="D58" s="17" t="s">
        <v>44</v>
      </c>
      <c r="E58" s="17" t="s">
        <v>44</v>
      </c>
      <c r="F58" s="17" t="s">
        <v>44</v>
      </c>
      <c r="G58" s="17" t="s">
        <v>44</v>
      </c>
      <c r="H58" s="17"/>
      <c r="I58" s="17"/>
      <c r="J58" s="17"/>
      <c r="K58" s="17"/>
      <c r="L58" s="17"/>
      <c r="M58" s="17"/>
    </row>
    <row r="59" spans="1:13" ht="20.100000000000001" customHeight="1" x14ac:dyDescent="0.25">
      <c r="A59" s="14" t="s">
        <v>36</v>
      </c>
      <c r="B59" s="15">
        <f t="shared" ref="B59:E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ref="F59" si="16">SUM(F60:F61)</f>
        <v>0</v>
      </c>
      <c r="G59" s="15">
        <f t="shared" ref="G59:J59" si="17">SUM(G60:G61)</f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ref="K59:M59" si="18">SUM(K60:K61)</f>
        <v>0</v>
      </c>
      <c r="L59" s="15">
        <f t="shared" si="18"/>
        <v>0</v>
      </c>
      <c r="M59" s="15">
        <f t="shared" si="18"/>
        <v>0</v>
      </c>
    </row>
    <row r="60" spans="1:13" ht="20.100000000000001" customHeight="1" x14ac:dyDescent="0.25">
      <c r="A60" s="5" t="s">
        <v>37</v>
      </c>
      <c r="B60" s="17" t="s">
        <v>44</v>
      </c>
      <c r="C60" s="17" t="s">
        <v>44</v>
      </c>
      <c r="D60" s="17" t="s">
        <v>44</v>
      </c>
      <c r="E60" s="17" t="s">
        <v>44</v>
      </c>
      <c r="F60" s="17" t="s">
        <v>44</v>
      </c>
      <c r="G60" s="17" t="s">
        <v>44</v>
      </c>
      <c r="H60" s="17"/>
      <c r="I60" s="17"/>
      <c r="J60" s="17"/>
      <c r="K60" s="17"/>
      <c r="L60" s="17"/>
      <c r="M60" s="17"/>
    </row>
    <row r="61" spans="1:13" ht="20.100000000000001" customHeight="1" x14ac:dyDescent="0.25">
      <c r="A61" s="5" t="s">
        <v>68</v>
      </c>
      <c r="B61" s="17" t="s">
        <v>44</v>
      </c>
      <c r="C61" s="17" t="s">
        <v>44</v>
      </c>
      <c r="D61" s="17" t="s">
        <v>44</v>
      </c>
      <c r="E61" s="17" t="s">
        <v>44</v>
      </c>
      <c r="F61" s="17" t="s">
        <v>44</v>
      </c>
      <c r="G61" s="17" t="s">
        <v>44</v>
      </c>
      <c r="H61" s="17"/>
      <c r="I61" s="17"/>
      <c r="J61" s="17"/>
      <c r="K61" s="17"/>
      <c r="L61" s="17"/>
      <c r="M61" s="17"/>
    </row>
    <row r="62" spans="1:13" ht="20.100000000000001" customHeight="1" x14ac:dyDescent="0.25">
      <c r="A62" s="5" t="s">
        <v>69</v>
      </c>
      <c r="B62" s="17" t="s">
        <v>44</v>
      </c>
      <c r="C62" s="17" t="s">
        <v>44</v>
      </c>
      <c r="D62" s="17" t="s">
        <v>44</v>
      </c>
      <c r="E62" s="17" t="s">
        <v>44</v>
      </c>
      <c r="F62" s="17" t="s">
        <v>44</v>
      </c>
      <c r="G62" s="17" t="s">
        <v>44</v>
      </c>
      <c r="H62" s="17"/>
      <c r="I62" s="17"/>
      <c r="J62" s="17"/>
      <c r="K62" s="17"/>
      <c r="L62" s="17"/>
      <c r="M62" s="17"/>
    </row>
    <row r="63" spans="1:13" ht="20.100000000000001" customHeight="1" x14ac:dyDescent="0.25">
      <c r="A63" s="5" t="s">
        <v>70</v>
      </c>
      <c r="B63" s="17" t="s">
        <v>44</v>
      </c>
      <c r="C63" s="17" t="s">
        <v>44</v>
      </c>
      <c r="D63" s="17" t="s">
        <v>44</v>
      </c>
      <c r="E63" s="17" t="s">
        <v>44</v>
      </c>
      <c r="F63" s="17" t="s">
        <v>44</v>
      </c>
      <c r="G63" s="17" t="s">
        <v>44</v>
      </c>
      <c r="H63" s="17"/>
      <c r="I63" s="17"/>
      <c r="J63" s="17"/>
      <c r="K63" s="17"/>
      <c r="L63" s="17"/>
      <c r="M63" s="17"/>
    </row>
    <row r="64" spans="1:13" ht="20.100000000000001" customHeight="1" x14ac:dyDescent="0.25">
      <c r="A64" s="14" t="s">
        <v>71</v>
      </c>
      <c r="B64" s="15">
        <f t="shared" ref="B64:E64" si="19">SUM(B65:B66)</f>
        <v>0</v>
      </c>
      <c r="C64" s="15">
        <f t="shared" si="19"/>
        <v>0</v>
      </c>
      <c r="D64" s="15">
        <f t="shared" ref="D64" si="20">SUM(D65:D66)</f>
        <v>0</v>
      </c>
      <c r="E64" s="15">
        <f t="shared" si="19"/>
        <v>0</v>
      </c>
      <c r="F64" s="15">
        <f t="shared" ref="F64" si="21">SUM(F65:F66)</f>
        <v>0</v>
      </c>
      <c r="G64" s="15">
        <f t="shared" ref="G64:J64" si="22">SUM(G65:G66)</f>
        <v>0</v>
      </c>
      <c r="H64" s="15">
        <f t="shared" si="22"/>
        <v>0</v>
      </c>
      <c r="I64" s="15">
        <f t="shared" si="22"/>
        <v>0</v>
      </c>
      <c r="J64" s="15">
        <f t="shared" si="22"/>
        <v>0</v>
      </c>
      <c r="K64" s="15">
        <f t="shared" ref="K64:M64" si="23">SUM(K65:K66)</f>
        <v>0</v>
      </c>
      <c r="L64" s="15">
        <f t="shared" si="23"/>
        <v>0</v>
      </c>
      <c r="M64" s="15">
        <f t="shared" si="23"/>
        <v>0</v>
      </c>
    </row>
    <row r="65" spans="1:13" ht="20.100000000000001" customHeight="1" x14ac:dyDescent="0.25">
      <c r="A65" s="5" t="s">
        <v>72</v>
      </c>
      <c r="B65" s="17" t="s">
        <v>44</v>
      </c>
      <c r="C65" s="17" t="s">
        <v>44</v>
      </c>
      <c r="D65" s="17" t="s">
        <v>44</v>
      </c>
      <c r="E65" s="17" t="s">
        <v>44</v>
      </c>
      <c r="F65" s="17" t="s">
        <v>44</v>
      </c>
      <c r="G65" s="17" t="s">
        <v>44</v>
      </c>
      <c r="H65" s="17"/>
      <c r="I65" s="17"/>
      <c r="J65" s="17"/>
      <c r="K65" s="17"/>
      <c r="L65" s="17"/>
      <c r="M65" s="17"/>
    </row>
    <row r="66" spans="1:13" ht="20.100000000000001" customHeight="1" x14ac:dyDescent="0.25">
      <c r="A66" s="5" t="s">
        <v>73</v>
      </c>
      <c r="B66" s="17" t="s">
        <v>44</v>
      </c>
      <c r="C66" s="17" t="s">
        <v>44</v>
      </c>
      <c r="D66" s="17" t="s">
        <v>44</v>
      </c>
      <c r="E66" s="17" t="s">
        <v>44</v>
      </c>
      <c r="F66" s="17" t="s">
        <v>44</v>
      </c>
      <c r="G66" s="17" t="s">
        <v>44</v>
      </c>
      <c r="H66" s="17"/>
      <c r="I66" s="17"/>
      <c r="J66" s="17"/>
      <c r="K66" s="17"/>
      <c r="L66" s="17"/>
      <c r="M66" s="17"/>
    </row>
    <row r="67" spans="1:13" ht="20.100000000000001" customHeight="1" x14ac:dyDescent="0.25">
      <c r="A67" s="14" t="s">
        <v>74</v>
      </c>
      <c r="B67" s="15">
        <f t="shared" ref="B67:E67" si="24">SUM(B68:B70)</f>
        <v>0</v>
      </c>
      <c r="C67" s="15">
        <f t="shared" si="24"/>
        <v>0</v>
      </c>
      <c r="D67" s="15">
        <f t="shared" ref="D67" si="25">SUM(D68:D70)</f>
        <v>0</v>
      </c>
      <c r="E67" s="15">
        <f t="shared" si="24"/>
        <v>0</v>
      </c>
      <c r="F67" s="15">
        <f t="shared" ref="F67" si="26">SUM(F68:F70)</f>
        <v>0</v>
      </c>
      <c r="G67" s="15">
        <f t="shared" ref="G67:J67" si="27">SUM(G68:G70)</f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ref="K67:M67" si="28">SUM(K68:K70)</f>
        <v>0</v>
      </c>
      <c r="L67" s="15">
        <f t="shared" si="28"/>
        <v>0</v>
      </c>
      <c r="M67" s="15">
        <f t="shared" si="28"/>
        <v>0</v>
      </c>
    </row>
    <row r="68" spans="1:13" ht="20.100000000000001" customHeight="1" x14ac:dyDescent="0.25">
      <c r="A68" s="5" t="s">
        <v>75</v>
      </c>
      <c r="B68" s="17" t="s">
        <v>44</v>
      </c>
      <c r="C68" s="17" t="s">
        <v>44</v>
      </c>
      <c r="D68" s="17" t="s">
        <v>44</v>
      </c>
      <c r="E68" s="17" t="s">
        <v>44</v>
      </c>
      <c r="F68" s="17" t="s">
        <v>44</v>
      </c>
      <c r="G68" s="17" t="s">
        <v>44</v>
      </c>
      <c r="H68" s="17"/>
      <c r="I68" s="17"/>
      <c r="J68" s="17"/>
      <c r="K68" s="17"/>
      <c r="L68" s="17"/>
      <c r="M68" s="17"/>
    </row>
    <row r="69" spans="1:13" ht="20.100000000000001" customHeight="1" x14ac:dyDescent="0.25">
      <c r="A69" s="5" t="s">
        <v>76</v>
      </c>
      <c r="B69" s="17" t="s">
        <v>44</v>
      </c>
      <c r="C69" s="17" t="s">
        <v>44</v>
      </c>
      <c r="D69" s="17" t="s">
        <v>44</v>
      </c>
      <c r="E69" s="17" t="s">
        <v>44</v>
      </c>
      <c r="F69" s="17" t="s">
        <v>44</v>
      </c>
      <c r="G69" s="17" t="s">
        <v>44</v>
      </c>
      <c r="H69" s="17"/>
      <c r="I69" s="17"/>
      <c r="J69" s="17"/>
      <c r="K69" s="17"/>
      <c r="L69" s="17"/>
      <c r="M69" s="17"/>
    </row>
    <row r="70" spans="1:13" ht="20.100000000000001" customHeight="1" x14ac:dyDescent="0.25">
      <c r="A70" s="5" t="s">
        <v>77</v>
      </c>
      <c r="B70" s="17" t="s">
        <v>44</v>
      </c>
      <c r="C70" s="17" t="s">
        <v>44</v>
      </c>
      <c r="D70" s="17" t="s">
        <v>44</v>
      </c>
      <c r="E70" s="17" t="s">
        <v>44</v>
      </c>
      <c r="F70" s="17" t="s">
        <v>44</v>
      </c>
      <c r="G70" s="17" t="s">
        <v>44</v>
      </c>
      <c r="H70" s="17"/>
      <c r="I70" s="17"/>
      <c r="J70" s="17"/>
      <c r="K70" s="17"/>
      <c r="L70" s="17"/>
      <c r="M70" s="17"/>
    </row>
    <row r="71" spans="1:13" ht="20.100000000000001" customHeight="1" x14ac:dyDescent="0.25">
      <c r="A71" s="20" t="s">
        <v>88</v>
      </c>
      <c r="B71" s="21">
        <f t="shared" ref="B71:M71" si="29">SUM(B6,B12,B22,B31,B40,B48,B59,B64,B67)</f>
        <v>10419361.299999999</v>
      </c>
      <c r="C71" s="21">
        <f t="shared" si="29"/>
        <v>11088892.479999999</v>
      </c>
      <c r="D71" s="21">
        <f t="shared" ref="D71" si="30">SUM(D6,D12,D22,D31,D40,D48,D59,D64,D67)</f>
        <v>13870175.720000001</v>
      </c>
      <c r="E71" s="21">
        <f t="shared" si="29"/>
        <v>19681147.440000001</v>
      </c>
      <c r="F71" s="21">
        <f t="shared" si="29"/>
        <v>13495081.880000001</v>
      </c>
      <c r="G71" s="21">
        <f t="shared" si="29"/>
        <v>12391034.01</v>
      </c>
      <c r="H71" s="21">
        <f t="shared" si="29"/>
        <v>0</v>
      </c>
      <c r="I71" s="21">
        <f t="shared" si="29"/>
        <v>0</v>
      </c>
      <c r="J71" s="21">
        <f t="shared" si="29"/>
        <v>0</v>
      </c>
      <c r="K71" s="21">
        <f t="shared" si="29"/>
        <v>0</v>
      </c>
      <c r="L71" s="21">
        <f t="shared" si="29"/>
        <v>0</v>
      </c>
      <c r="M71" s="21">
        <f t="shared" si="29"/>
        <v>0</v>
      </c>
    </row>
    <row r="72" spans="1:13" ht="20.100000000000001" customHeight="1" x14ac:dyDescent="0.25">
      <c r="A72" s="28" t="s">
        <v>90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20.100000000000001" customHeight="1" x14ac:dyDescent="0.25">
      <c r="A73" s="14" t="s">
        <v>78</v>
      </c>
      <c r="B73" s="16">
        <f>SUM(B74:B75)</f>
        <v>0</v>
      </c>
      <c r="C73" s="15">
        <f t="shared" ref="C73:E73" si="31">SUM(C74:C76)</f>
        <v>0</v>
      </c>
      <c r="D73" s="15">
        <f t="shared" si="31"/>
        <v>0</v>
      </c>
      <c r="E73" s="15">
        <f t="shared" si="31"/>
        <v>0</v>
      </c>
      <c r="F73" s="15">
        <f t="shared" ref="F73" si="32">SUM(F74:F76)</f>
        <v>0</v>
      </c>
      <c r="G73" s="15">
        <f t="shared" ref="G73:J73" si="33">SUM(G74:G76)</f>
        <v>0</v>
      </c>
      <c r="H73" s="15">
        <f t="shared" si="33"/>
        <v>0</v>
      </c>
      <c r="I73" s="15">
        <f t="shared" si="33"/>
        <v>0</v>
      </c>
      <c r="J73" s="15">
        <f t="shared" si="33"/>
        <v>0</v>
      </c>
      <c r="K73" s="15">
        <f t="shared" ref="K73:M73" si="34">SUM(K74:K76)</f>
        <v>0</v>
      </c>
      <c r="L73" s="15">
        <f t="shared" si="34"/>
        <v>0</v>
      </c>
      <c r="M73" s="15">
        <f t="shared" si="34"/>
        <v>0</v>
      </c>
    </row>
    <row r="74" spans="1:13" ht="20.100000000000001" customHeight="1" x14ac:dyDescent="0.25">
      <c r="A74" s="5" t="s">
        <v>79</v>
      </c>
      <c r="B74" s="19" t="s">
        <v>44</v>
      </c>
      <c r="C74" s="19" t="s">
        <v>44</v>
      </c>
      <c r="D74" s="19" t="s">
        <v>44</v>
      </c>
      <c r="E74" s="19" t="s">
        <v>44</v>
      </c>
      <c r="F74" s="19" t="s">
        <v>44</v>
      </c>
      <c r="G74" s="19" t="s">
        <v>44</v>
      </c>
      <c r="H74" s="17"/>
      <c r="I74" s="17"/>
      <c r="J74" s="17"/>
      <c r="K74" s="17"/>
      <c r="L74" s="17"/>
      <c r="M74" s="17"/>
    </row>
    <row r="75" spans="1:13" ht="20.100000000000001" customHeight="1" x14ac:dyDescent="0.25">
      <c r="A75" s="5" t="s">
        <v>80</v>
      </c>
      <c r="B75" s="19" t="s">
        <v>44</v>
      </c>
      <c r="C75" s="19" t="s">
        <v>44</v>
      </c>
      <c r="D75" s="19" t="s">
        <v>44</v>
      </c>
      <c r="E75" s="19" t="s">
        <v>44</v>
      </c>
      <c r="F75" s="19" t="s">
        <v>44</v>
      </c>
      <c r="G75" s="19" t="s">
        <v>44</v>
      </c>
      <c r="H75" s="17"/>
      <c r="I75" s="17"/>
      <c r="J75" s="17"/>
      <c r="K75" s="17"/>
      <c r="L75" s="17"/>
      <c r="M75" s="17"/>
    </row>
    <row r="76" spans="1:13" ht="20.100000000000001" customHeight="1" x14ac:dyDescent="0.25">
      <c r="A76" s="14" t="s">
        <v>81</v>
      </c>
      <c r="B76" s="16">
        <f>SUM(B77:B78)</f>
        <v>0</v>
      </c>
      <c r="C76" s="15">
        <f t="shared" ref="C76:E76" si="35">SUM(C77:C79)</f>
        <v>0</v>
      </c>
      <c r="D76" s="15">
        <f t="shared" si="35"/>
        <v>0</v>
      </c>
      <c r="E76" s="15">
        <f t="shared" si="35"/>
        <v>0</v>
      </c>
      <c r="F76" s="15">
        <f t="shared" ref="F76" si="36">SUM(F77:F79)</f>
        <v>0</v>
      </c>
      <c r="G76" s="15">
        <f t="shared" ref="G76:J76" si="37">SUM(G77:G79)</f>
        <v>0</v>
      </c>
      <c r="H76" s="15">
        <f t="shared" si="37"/>
        <v>0</v>
      </c>
      <c r="I76" s="15">
        <f t="shared" si="37"/>
        <v>0</v>
      </c>
      <c r="J76" s="15">
        <f t="shared" si="37"/>
        <v>0</v>
      </c>
      <c r="K76" s="15">
        <f t="shared" ref="K76:M76" si="38">SUM(K77:K79)</f>
        <v>0</v>
      </c>
      <c r="L76" s="15">
        <f t="shared" si="38"/>
        <v>0</v>
      </c>
      <c r="M76" s="15">
        <f t="shared" si="38"/>
        <v>0</v>
      </c>
    </row>
    <row r="77" spans="1:13" ht="20.100000000000001" customHeight="1" x14ac:dyDescent="0.25">
      <c r="A77" s="5" t="s">
        <v>82</v>
      </c>
      <c r="B77" s="19" t="s">
        <v>44</v>
      </c>
      <c r="C77" s="19" t="s">
        <v>44</v>
      </c>
      <c r="D77" s="19" t="s">
        <v>44</v>
      </c>
      <c r="E77" s="19" t="s">
        <v>44</v>
      </c>
      <c r="F77" s="19" t="s">
        <v>44</v>
      </c>
      <c r="G77" s="19" t="s">
        <v>44</v>
      </c>
      <c r="H77" s="17"/>
      <c r="I77" s="17"/>
      <c r="J77" s="17"/>
      <c r="K77" s="17"/>
      <c r="L77" s="17"/>
      <c r="M77" s="17"/>
    </row>
    <row r="78" spans="1:13" ht="20.100000000000001" customHeight="1" x14ac:dyDescent="0.25">
      <c r="A78" s="5" t="s">
        <v>83</v>
      </c>
      <c r="B78" s="19" t="s">
        <v>44</v>
      </c>
      <c r="C78" s="19" t="s">
        <v>44</v>
      </c>
      <c r="D78" s="19" t="s">
        <v>44</v>
      </c>
      <c r="E78" s="19" t="s">
        <v>44</v>
      </c>
      <c r="F78" s="19" t="s">
        <v>44</v>
      </c>
      <c r="G78" s="19" t="s">
        <v>44</v>
      </c>
      <c r="H78" s="17"/>
      <c r="I78" s="17"/>
      <c r="J78" s="17"/>
      <c r="K78" s="17"/>
      <c r="L78" s="17"/>
      <c r="M78" s="17"/>
    </row>
    <row r="79" spans="1:13" ht="20.100000000000001" customHeight="1" x14ac:dyDescent="0.25">
      <c r="A79" s="14" t="s">
        <v>84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85</v>
      </c>
      <c r="B80" s="19" t="s">
        <v>44</v>
      </c>
      <c r="C80" s="19" t="s">
        <v>44</v>
      </c>
      <c r="D80" s="19" t="s">
        <v>44</v>
      </c>
      <c r="E80" s="19" t="s">
        <v>44</v>
      </c>
      <c r="F80" s="19" t="s">
        <v>44</v>
      </c>
      <c r="G80" s="19" t="s">
        <v>44</v>
      </c>
      <c r="H80" s="17"/>
      <c r="I80" s="17"/>
      <c r="J80" s="17"/>
      <c r="K80" s="17"/>
      <c r="L80" s="17"/>
      <c r="M80" s="17"/>
    </row>
    <row r="81" spans="1:13" ht="20.100000000000001" customHeight="1" x14ac:dyDescent="0.25">
      <c r="A81" s="20" t="s">
        <v>87</v>
      </c>
      <c r="B81" s="22" t="s">
        <v>44</v>
      </c>
      <c r="C81" s="22" t="s">
        <v>44</v>
      </c>
      <c r="D81" s="22" t="s">
        <v>44</v>
      </c>
      <c r="E81" s="22" t="s">
        <v>44</v>
      </c>
      <c r="F81" s="22" t="s">
        <v>44</v>
      </c>
      <c r="G81" s="22" t="s">
        <v>44</v>
      </c>
      <c r="H81" s="22"/>
      <c r="I81" s="22"/>
      <c r="J81" s="22"/>
      <c r="K81" s="22"/>
      <c r="L81" s="22"/>
      <c r="M81" s="22"/>
    </row>
    <row r="82" spans="1:13" ht="20.100000000000001" customHeight="1" x14ac:dyDescent="0.25">
      <c r="A82" s="20" t="s">
        <v>86</v>
      </c>
      <c r="B82" s="23">
        <f>SUM(B71,B81)</f>
        <v>10419361.299999999</v>
      </c>
      <c r="C82" s="23">
        <f t="shared" ref="C82:M82" si="39">SUM(C71,C81)</f>
        <v>11088892.479999999</v>
      </c>
      <c r="D82" s="23">
        <f t="shared" si="39"/>
        <v>13870175.720000001</v>
      </c>
      <c r="E82" s="23">
        <f t="shared" si="39"/>
        <v>19681147.440000001</v>
      </c>
      <c r="F82" s="24">
        <f t="shared" si="39"/>
        <v>13495081.880000001</v>
      </c>
      <c r="G82" s="24">
        <f t="shared" si="39"/>
        <v>12391034.01</v>
      </c>
      <c r="H82" s="24">
        <f t="shared" si="39"/>
        <v>0</v>
      </c>
      <c r="I82" s="24">
        <f t="shared" si="39"/>
        <v>0</v>
      </c>
      <c r="J82" s="24">
        <f t="shared" si="39"/>
        <v>0</v>
      </c>
      <c r="K82" s="24">
        <f t="shared" si="39"/>
        <v>0</v>
      </c>
      <c r="L82" s="24">
        <f t="shared" si="39"/>
        <v>0</v>
      </c>
      <c r="M82" s="24">
        <f t="shared" si="39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2024-07-01T15:08:04Z</cp:lastPrinted>
  <dcterms:created xsi:type="dcterms:W3CDTF">2018-10-10T14:24:58Z</dcterms:created>
  <dcterms:modified xsi:type="dcterms:W3CDTF">2024-07-01T15:12:39Z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