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 2023\NOMINAS AGOSTO 2023\"/>
    </mc:Choice>
  </mc:AlternateContent>
  <xr:revisionPtr revIDLastSave="0" documentId="8_{B83B3F41-BB63-4765-A843-7519D94C260D}" xr6:coauthVersionLast="47" xr6:coauthVersionMax="47" xr10:uidLastSave="{00000000-0000-0000-0000-000000000000}"/>
  <bookViews>
    <workbookView xWindow="-120" yWindow="-120" windowWidth="20730" windowHeight="11160" xr2:uid="{7AA6260C-0307-4F5A-BBEF-E0CC5AD52856}"/>
  </bookViews>
  <sheets>
    <sheet name=" AGOSTO TEMPORAL 2023" sheetId="1" r:id="rId1"/>
  </sheets>
  <definedNames>
    <definedName name="_xlnm.Print_Area" localSheetId="0">' AGOSTO TEMPORAL 2023'!$A$1:$M$75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8" i="1" l="1"/>
  <c r="J58" i="1"/>
  <c r="I58" i="1"/>
  <c r="H58" i="1"/>
  <c r="G58" i="1"/>
  <c r="M56" i="1"/>
  <c r="L56" i="1"/>
  <c r="M53" i="1"/>
  <c r="L53" i="1"/>
  <c r="M50" i="1"/>
  <c r="L50" i="1"/>
  <c r="M49" i="1"/>
  <c r="L49" i="1"/>
  <c r="M48" i="1"/>
  <c r="L48" i="1"/>
  <c r="M45" i="1"/>
  <c r="L45" i="1"/>
  <c r="M41" i="1"/>
  <c r="L41" i="1"/>
  <c r="M38" i="1"/>
  <c r="L38" i="1"/>
  <c r="M34" i="1"/>
  <c r="L34" i="1"/>
  <c r="M33" i="1"/>
  <c r="L33" i="1"/>
  <c r="M32" i="1"/>
  <c r="L32" i="1"/>
  <c r="M31" i="1"/>
  <c r="L31" i="1"/>
  <c r="M30" i="1"/>
  <c r="L30" i="1"/>
  <c r="M29" i="1"/>
  <c r="L29" i="1"/>
  <c r="M26" i="1"/>
  <c r="L26" i="1"/>
  <c r="M23" i="1"/>
  <c r="L23" i="1"/>
  <c r="M22" i="1"/>
  <c r="L22" i="1"/>
  <c r="M21" i="1"/>
  <c r="L21" i="1"/>
  <c r="M18" i="1"/>
  <c r="L18" i="1"/>
  <c r="M15" i="1"/>
  <c r="L15" i="1"/>
  <c r="M12" i="1"/>
  <c r="L12" i="1"/>
  <c r="M11" i="1"/>
  <c r="L11" i="1"/>
  <c r="M7" i="1"/>
  <c r="M58" i="1" s="1"/>
  <c r="L7" i="1"/>
  <c r="L58" i="1" s="1"/>
</calcChain>
</file>

<file path=xl/sharedStrings.xml><?xml version="1.0" encoding="utf-8"?>
<sst xmlns="http://schemas.openxmlformats.org/spreadsheetml/2006/main" count="99" uniqueCount="70">
  <si>
    <t>SUELDOS PERSONAL TEMPORAL CORRESPONDIENTE AL MES DE AGOSTO 2023</t>
  </si>
  <si>
    <t>No.</t>
  </si>
  <si>
    <t>Nombres</t>
  </si>
  <si>
    <t>Sexo</t>
  </si>
  <si>
    <t>VIGENCIA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</si>
  <si>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</si>
  <si>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</si>
  <si>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</si>
  <si>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</si>
  <si>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</si>
  <si>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</si>
  <si>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</si>
  <si>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</si>
  <si>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DEPÁRTAMENTO DE RECURSOS HUMANOS</t>
  </si>
  <si>
    <t>XIOMIBEL GERONIMO BATISTA</t>
  </si>
  <si>
    <t>F</t>
  </si>
  <si>
    <t>ANALISTA LEGAL</t>
  </si>
  <si>
    <t>MARLEINY ULLOLA VICENTE</t>
  </si>
  <si>
    <t>TECNICO DE RECURSOS HUMANOS</t>
  </si>
  <si>
    <t>DEPÁRTAMENTO DE PLANIFICACIÓN Y DESARROLLO</t>
  </si>
  <si>
    <t>CARLOS LORENZO PEÑA MERCEDES</t>
  </si>
  <si>
    <t>M</t>
  </si>
  <si>
    <t>ENCARGADO DEPARTAMENTO PLANIF</t>
  </si>
  <si>
    <t>LEANDRO CLAUDIO ALMONTE</t>
  </si>
  <si>
    <t>INGENIERO EN FISCALIZACION</t>
  </si>
  <si>
    <t>DEPÁRTAMENTO JURÍDICO</t>
  </si>
  <si>
    <t>MASSIEL IVETTE HERRERA DIAZ</t>
  </si>
  <si>
    <t>ABOGADO (A)</t>
  </si>
  <si>
    <t>ELIS PATRICIA PERALTA SURIEL</t>
  </si>
  <si>
    <t>TECNICO DE COMUNICACIONES</t>
  </si>
  <si>
    <t>DIRECCION ADMINISTRATIVA Y FINANCIERA</t>
  </si>
  <si>
    <t>BERKIS TERESA PAULINO RODRIGUEZ</t>
  </si>
  <si>
    <t>DIRECTORA ADMINISTRATIVA Y FINANCIERA</t>
  </si>
  <si>
    <t>MERCEDES BENILDA ALFONSECA SUNCAR</t>
  </si>
  <si>
    <t>ENCARGADO DIVISION DE COMPRAS</t>
  </si>
  <si>
    <t>MARIA ESTEFANY CORONA CRUZ</t>
  </si>
  <si>
    <t>CONTADORA</t>
  </si>
  <si>
    <t>DIRECCIÓN DE CATASTRO MINERO</t>
  </si>
  <si>
    <t>KAREN MASSIEL REYES SURIEL</t>
  </si>
  <si>
    <t>GEOLOGO (A) I</t>
  </si>
  <si>
    <t>DIRECCIÓN DE FISCALIZACION MINERA</t>
  </si>
  <si>
    <t>PEDRO DE LA CRUZ BAUTISTA GARCIA</t>
  </si>
  <si>
    <t>JOEL MUÑOZ SALAZAR</t>
  </si>
  <si>
    <t>SURANIS EVANGELISTA NUÑEZ PERALTA</t>
  </si>
  <si>
    <t>ANALISTA FINANCIERO</t>
  </si>
  <si>
    <t>ANDREINA DEL CARMEN FAJARDO ARAUJO</t>
  </si>
  <si>
    <t>ESTEFANY ESTHEL BELEN SANCHEZ</t>
  </si>
  <si>
    <t>PEDRO PABLO HENRIQUEZ LIRIANO</t>
  </si>
  <si>
    <t>COORDINADOR REGIONAL</t>
  </si>
  <si>
    <t>DEPÁRTAMENTO DE FISCALIZACION DE MINAS Y PLANTAS DE BENEFICIOS</t>
  </si>
  <si>
    <t>RAMON ESTEBAN MARTE GONZALEZ</t>
  </si>
  <si>
    <t>ENCARGADO DEPARTAMENTO FISCALIZACION</t>
  </si>
  <si>
    <t>DEPÁRTAMENTO DE AMBIENTE Y SEGURIDAD MINERA</t>
  </si>
  <si>
    <t>RICARDO REYNOSO VILLAFAÑA</t>
  </si>
  <si>
    <t>SECCION DE COMPENSACION AMBIENTAL</t>
  </si>
  <si>
    <t>SHAMUEL MUÑOZ RIVERA</t>
  </si>
  <si>
    <t>TECNICO DE MINERIA ARTESANAL</t>
  </si>
  <si>
    <t>DIRECCION DE MINERIA ARTESANAL</t>
  </si>
  <si>
    <t>LUIS MANUEL ACOSTA</t>
  </si>
  <si>
    <t>GEOLOGO II</t>
  </si>
  <si>
    <t>MARIA JOSEFINA ALTAGRACIA LIRIANO P</t>
  </si>
  <si>
    <t>GEOLOGO I</t>
  </si>
  <si>
    <t>DANIEL QUEZADA HEREDIA</t>
  </si>
  <si>
    <t>DIRECCIÓN DE PROYECTOS DE RECURSOS MINEROS</t>
  </si>
  <si>
    <t>LOURDES ELIANA DOMINGUEZ RONDON</t>
  </si>
  <si>
    <t>GEOLOGO (A)</t>
  </si>
  <si>
    <t>DIVISIÓN DE CONTABILIDAD</t>
  </si>
  <si>
    <t>LEOPOLDO GONZALEZ</t>
  </si>
  <si>
    <t>AUXILIAR PEQUEÑA MINERIA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</si>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</sst>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14" fontId="0" fillId="2" borderId="1" xfId="0" applyNumberFormat="1" applyFill="1" applyBorder="1" applyAlignment="1">
      <alignment horizontal="center" vertical="center"/>
    </xf>
    <xf numFmtId="4" fontId="0" fillId="2" borderId="1" xfId="0" applyNumberFormat="1" applyFill="1" applyBorder="1" applyAlignment="1">
      <alignment horizontal="right" vertical="center"/>
    </xf>
    <xf numFmtId="4" fontId="0" fillId="2" borderId="1" xfId="0" applyNumberFormat="1" applyFill="1" applyBorder="1" applyAlignment="1">
      <alignment horizontal="right"/>
    </xf>
    <xf numFmtId="4" fontId="0" fillId="0" borderId="0" xfId="0" applyNumberFormat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14" fontId="0" fillId="2" borderId="1" xfId="0" applyNumberFormat="1" applyFill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4" fontId="0" fillId="2" borderId="0" xfId="0" applyNumberFormat="1" applyFill="1" applyAlignment="1">
      <alignment horizontal="right"/>
    </xf>
    <xf numFmtId="0" fontId="1" fillId="2" borderId="4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14" fontId="0" fillId="2" borderId="6" xfId="0" applyNumberFormat="1" applyFill="1" applyBorder="1" applyAlignment="1">
      <alignment horizontal="center"/>
    </xf>
    <xf numFmtId="4" fontId="0" fillId="2" borderId="6" xfId="0" applyNumberFormat="1" applyFill="1" applyBorder="1" applyAlignment="1">
      <alignment horizontal="right"/>
    </xf>
    <xf numFmtId="4" fontId="0" fillId="2" borderId="7" xfId="0" applyNumberFormat="1" applyFill="1" applyBorder="1" applyAlignment="1">
      <alignment horizontal="right"/>
    </xf>
    <xf numFmtId="0" fontId="0" fillId="2" borderId="4" xfId="0" applyFill="1" applyBorder="1" applyAlignment="1">
      <alignment horizontal="center" vertical="center"/>
    </xf>
    <xf numFmtId="0" fontId="0" fillId="2" borderId="4" xfId="0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2" xfId="0" applyBorder="1" applyAlignment="1">
      <alignment vertical="center"/>
    </xf>
    <xf numFmtId="0" fontId="1" fillId="3" borderId="1" xfId="0" applyFont="1" applyFill="1" applyBorder="1" applyAlignment="1">
      <alignment horizontal="center"/>
    </xf>
    <xf numFmtId="4" fontId="1" fillId="3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312084</xdr:colOff>
      <xdr:row>60</xdr:row>
      <xdr:rowOff>82925</xdr:rowOff>
    </xdr:from>
    <xdr:to>
      <xdr:col>2</xdr:col>
      <xdr:colOff>358588</xdr:colOff>
      <xdr:row>66</xdr:row>
      <xdr:rowOff>212913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D71252FB-ED9A-41B8-A37F-8EEB1F923B65}"/>
            </a:ext>
          </a:extLst>
        </xdr:cNvPr>
        <xdr:cNvSpPr txBox="1"/>
      </xdr:nvSpPr>
      <xdr:spPr>
        <a:xfrm>
          <a:off x="312084" y="15075275"/>
          <a:ext cx="2884954" cy="17873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Preparado por:</a:t>
          </a:r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Enc. Sec.</a:t>
          </a:r>
          <a:r>
            <a:rPr lang="es-DO" sz="1300" baseline="0"/>
            <a:t> Registro Control y Nominas</a:t>
          </a:r>
        </a:p>
        <a:p>
          <a:pPr algn="ctr"/>
          <a:r>
            <a:rPr lang="es-DO" sz="1300" baseline="0"/>
            <a:t>Departamento de Recursos Humanos</a:t>
          </a:r>
          <a:endParaRPr lang="es-DO" sz="1300"/>
        </a:p>
      </xdr:txBody>
    </xdr:sp>
    <xdr:clientData/>
  </xdr:twoCellAnchor>
  <xdr:twoCellAnchor>
    <xdr:from>
      <xdr:col>4</xdr:col>
      <xdr:colOff>466164</xdr:colOff>
      <xdr:row>60</xdr:row>
      <xdr:rowOff>68360</xdr:rowOff>
    </xdr:from>
    <xdr:to>
      <xdr:col>6</xdr:col>
      <xdr:colOff>356299</xdr:colOff>
      <xdr:row>66</xdr:row>
      <xdr:rowOff>168652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3E7D4F69-A0FB-4EF7-ACB4-F86386F74250}"/>
            </a:ext>
          </a:extLst>
        </xdr:cNvPr>
        <xdr:cNvSpPr txBox="1"/>
      </xdr:nvSpPr>
      <xdr:spPr>
        <a:xfrm>
          <a:off x="4399989" y="15060710"/>
          <a:ext cx="3252460" cy="1757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Revisado por:</a:t>
          </a:r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Responsable</a:t>
          </a:r>
          <a:r>
            <a:rPr lang="es-DO" sz="1300" baseline="0"/>
            <a:t> Financiero</a:t>
          </a:r>
          <a:endParaRPr lang="es-DO" sz="1300"/>
        </a:p>
      </xdr:txBody>
    </xdr:sp>
    <xdr:clientData/>
  </xdr:twoCellAnchor>
  <xdr:twoCellAnchor>
    <xdr:from>
      <xdr:col>8</xdr:col>
      <xdr:colOff>548528</xdr:colOff>
      <xdr:row>60</xdr:row>
      <xdr:rowOff>50990</xdr:rowOff>
    </xdr:from>
    <xdr:to>
      <xdr:col>11</xdr:col>
      <xdr:colOff>729025</xdr:colOff>
      <xdr:row>67</xdr:row>
      <xdr:rowOff>41464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EED40BD1-1850-4961-ABAF-D66FE3D9F708}"/>
            </a:ext>
          </a:extLst>
        </xdr:cNvPr>
        <xdr:cNvSpPr txBox="1"/>
      </xdr:nvSpPr>
      <xdr:spPr>
        <a:xfrm>
          <a:off x="9282953" y="15043340"/>
          <a:ext cx="2399822" cy="19240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Aprobado por:</a:t>
          </a:r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5EDD3-BC0E-4E33-A7F3-C01881973637}">
  <sheetPr>
    <pageSetUpPr fitToPage="1"/>
  </sheetPr>
  <dimension ref="A1:Q213"/>
  <sheetViews>
    <sheetView tabSelected="1" view="pageBreakPreview" topLeftCell="A49" zoomScaleNormal="85" zoomScaleSheetLayoutView="100" workbookViewId="0">
      <selection activeCell="D53" sqref="D53:E53"/>
    </sheetView>
  </sheetViews>
  <sheetFormatPr baseColWidth="10" defaultRowHeight="21.95" customHeight="1" x14ac:dyDescent="0.25"/>
  <cols>
    <col min="1" max="1" width="4.85546875" customWidth="1"/>
    <col min="2" max="2" width="37.7109375" customWidth="1"/>
    <col min="3" max="3" width="6.28515625" customWidth="1"/>
    <col min="4" max="4" width="10.140625" customWidth="1"/>
    <col min="5" max="5" width="11.28515625" customWidth="1"/>
    <col min="6" max="6" width="39.140625" customWidth="1"/>
    <col min="7" max="7" width="11.85546875" customWidth="1"/>
    <col min="8" max="8" width="9.7109375" customWidth="1"/>
    <col min="10" max="10" width="10.42578125" customWidth="1"/>
    <col min="12" max="13" width="11.85546875" bestFit="1" customWidth="1"/>
  </cols>
  <sheetData>
    <row r="1" spans="1:17" ht="21.9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7" ht="21.9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21.9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7" ht="21.95" customHeight="1" x14ac:dyDescent="0.25">
      <c r="A4" s="2" t="s">
        <v>1</v>
      </c>
      <c r="B4" s="2" t="s">
        <v>2</v>
      </c>
      <c r="C4" s="2" t="s">
        <v>3</v>
      </c>
      <c r="D4" s="3" t="s">
        <v>4</v>
      </c>
      <c r="E4" s="4"/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2" t="s">
        <v>11</v>
      </c>
      <c r="M4" s="2" t="s">
        <v>12</v>
      </c>
    </row>
    <row r="5" spans="1:17" ht="21.95" customHeight="1" x14ac:dyDescent="0.25">
      <c r="A5" s="5" t="s">
        <v>13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7" ht="6.75" customHeight="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7" ht="21.95" customHeight="1" x14ac:dyDescent="0.25">
      <c r="A7" s="6">
        <v>1</v>
      </c>
      <c r="B7" s="7" t="s">
        <v>14</v>
      </c>
      <c r="C7" s="6" t="s">
        <v>15</v>
      </c>
      <c r="D7" s="8">
        <v>45139</v>
      </c>
      <c r="E7" s="8">
        <v>45322</v>
      </c>
      <c r="F7" s="7" t="s">
        <v>16</v>
      </c>
      <c r="G7" s="9">
        <v>43500</v>
      </c>
      <c r="H7" s="10">
        <v>1248.45</v>
      </c>
      <c r="I7" s="10">
        <v>936.62</v>
      </c>
      <c r="J7" s="10">
        <v>1322.4</v>
      </c>
      <c r="K7" s="10">
        <v>5125</v>
      </c>
      <c r="L7" s="10">
        <f>SUM(H7:K7)</f>
        <v>8632.4700000000012</v>
      </c>
      <c r="M7" s="10">
        <f>G7-L7</f>
        <v>34867.53</v>
      </c>
      <c r="Q7" s="11"/>
    </row>
    <row r="8" spans="1:17" ht="21.95" customHeight="1" x14ac:dyDescent="0.25">
      <c r="A8" s="6">
        <v>2</v>
      </c>
      <c r="B8" s="7" t="s">
        <v>17</v>
      </c>
      <c r="C8" s="6" t="s">
        <v>15</v>
      </c>
      <c r="D8" s="8">
        <v>45139</v>
      </c>
      <c r="E8" s="8">
        <v>45322</v>
      </c>
      <c r="F8" s="7" t="s">
        <v>18</v>
      </c>
      <c r="G8" s="9">
        <v>32500</v>
      </c>
      <c r="H8" s="10">
        <v>932.75</v>
      </c>
      <c r="I8" s="10">
        <v>0</v>
      </c>
      <c r="J8" s="10">
        <v>988</v>
      </c>
      <c r="K8" s="10">
        <v>25</v>
      </c>
      <c r="L8" s="10">
        <v>1945.75</v>
      </c>
      <c r="M8" s="10">
        <v>30554.25</v>
      </c>
      <c r="Q8" s="11"/>
    </row>
    <row r="9" spans="1:17" ht="21.95" customHeight="1" x14ac:dyDescent="0.25">
      <c r="A9" s="5" t="s">
        <v>19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</row>
    <row r="10" spans="1:17" ht="4.5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</row>
    <row r="11" spans="1:17" ht="21.95" customHeight="1" x14ac:dyDescent="0.25">
      <c r="A11" s="12">
        <v>3</v>
      </c>
      <c r="B11" s="13" t="s">
        <v>20</v>
      </c>
      <c r="C11" s="12" t="s">
        <v>21</v>
      </c>
      <c r="D11" s="14">
        <v>45078</v>
      </c>
      <c r="E11" s="14">
        <v>45260</v>
      </c>
      <c r="F11" s="13" t="s">
        <v>22</v>
      </c>
      <c r="G11" s="10">
        <v>108000</v>
      </c>
      <c r="H11" s="10">
        <v>3099.6</v>
      </c>
      <c r="I11" s="10">
        <v>13987.17</v>
      </c>
      <c r="J11" s="10">
        <v>3283.2</v>
      </c>
      <c r="K11" s="10">
        <v>1378.97</v>
      </c>
      <c r="L11" s="10">
        <f>SUM(H11:K11)</f>
        <v>21748.940000000002</v>
      </c>
      <c r="M11" s="10">
        <f>G11-L11</f>
        <v>86251.06</v>
      </c>
    </row>
    <row r="12" spans="1:17" ht="21.95" customHeight="1" x14ac:dyDescent="0.25">
      <c r="A12" s="12">
        <v>4</v>
      </c>
      <c r="B12" s="13" t="s">
        <v>23</v>
      </c>
      <c r="C12" s="12" t="s">
        <v>21</v>
      </c>
      <c r="D12" s="14">
        <v>45017</v>
      </c>
      <c r="E12" s="14">
        <v>45199</v>
      </c>
      <c r="F12" s="13" t="s">
        <v>24</v>
      </c>
      <c r="G12" s="10">
        <v>75000</v>
      </c>
      <c r="H12" s="10">
        <v>2152.5</v>
      </c>
      <c r="I12" s="10">
        <v>6309.38</v>
      </c>
      <c r="J12" s="10">
        <v>2280</v>
      </c>
      <c r="K12" s="10">
        <v>125</v>
      </c>
      <c r="L12" s="10">
        <f>SUM(H12:K12)</f>
        <v>10866.880000000001</v>
      </c>
      <c r="M12" s="10">
        <f>G12-L12</f>
        <v>64133.119999999995</v>
      </c>
    </row>
    <row r="13" spans="1:17" ht="21.95" customHeight="1" x14ac:dyDescent="0.25">
      <c r="A13" s="5" t="s">
        <v>25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</row>
    <row r="14" spans="1:17" ht="1.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</row>
    <row r="15" spans="1:17" ht="21.95" customHeight="1" x14ac:dyDescent="0.25">
      <c r="A15" s="6">
        <v>5</v>
      </c>
      <c r="B15" s="13" t="s">
        <v>26</v>
      </c>
      <c r="C15" s="12" t="s">
        <v>15</v>
      </c>
      <c r="D15" s="14">
        <v>44986</v>
      </c>
      <c r="E15" s="14">
        <v>45169</v>
      </c>
      <c r="F15" s="13" t="s">
        <v>27</v>
      </c>
      <c r="G15" s="10">
        <v>65000</v>
      </c>
      <c r="H15" s="10">
        <v>1865.5</v>
      </c>
      <c r="I15" s="10">
        <v>4112.09</v>
      </c>
      <c r="J15" s="10">
        <v>1976</v>
      </c>
      <c r="K15" s="10">
        <v>1602.45</v>
      </c>
      <c r="L15" s="10">
        <f>SUM(H15:K15)</f>
        <v>9556.0400000000009</v>
      </c>
      <c r="M15" s="10">
        <f>G15-L15</f>
        <v>55443.96</v>
      </c>
    </row>
    <row r="16" spans="1:17" ht="21.95" customHeight="1" x14ac:dyDescent="0.25">
      <c r="A16" s="5" t="s">
        <v>19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</row>
    <row r="17" spans="1:16" ht="6.7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P17" s="11"/>
    </row>
    <row r="18" spans="1:16" ht="21.95" customHeight="1" x14ac:dyDescent="0.25">
      <c r="A18" s="12">
        <v>6</v>
      </c>
      <c r="B18" s="13" t="s">
        <v>28</v>
      </c>
      <c r="C18" s="12" t="s">
        <v>15</v>
      </c>
      <c r="D18" s="14">
        <v>45017</v>
      </c>
      <c r="E18" s="14">
        <v>45199</v>
      </c>
      <c r="F18" s="13" t="s">
        <v>29</v>
      </c>
      <c r="G18" s="10">
        <v>46000</v>
      </c>
      <c r="H18" s="10">
        <v>1320.2</v>
      </c>
      <c r="I18" s="10">
        <v>1289.46</v>
      </c>
      <c r="J18" s="10">
        <v>1398.4</v>
      </c>
      <c r="K18" s="10">
        <v>3175</v>
      </c>
      <c r="L18" s="10">
        <f t="shared" ref="L18" si="0">SUM(H18:K18)</f>
        <v>7183.0599999999995</v>
      </c>
      <c r="M18" s="10">
        <f t="shared" ref="M18" si="1">G18-L18</f>
        <v>38816.94</v>
      </c>
    </row>
    <row r="19" spans="1:16" ht="21.95" customHeight="1" x14ac:dyDescent="0.25">
      <c r="A19" s="5" t="s">
        <v>30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</row>
    <row r="20" spans="1:16" ht="9.7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</row>
    <row r="21" spans="1:16" ht="21.95" customHeight="1" x14ac:dyDescent="0.25">
      <c r="A21" s="12">
        <v>7</v>
      </c>
      <c r="B21" s="13" t="s">
        <v>31</v>
      </c>
      <c r="C21" s="12" t="s">
        <v>15</v>
      </c>
      <c r="D21" s="14">
        <v>45078</v>
      </c>
      <c r="E21" s="14">
        <v>45626</v>
      </c>
      <c r="F21" s="13" t="s">
        <v>32</v>
      </c>
      <c r="G21" s="10">
        <v>130000</v>
      </c>
      <c r="H21" s="10">
        <v>3731</v>
      </c>
      <c r="I21" s="10">
        <v>19162.12</v>
      </c>
      <c r="J21" s="10">
        <v>3952</v>
      </c>
      <c r="K21" s="10">
        <v>125</v>
      </c>
      <c r="L21" s="10">
        <f>SUM(H21:K21)</f>
        <v>26970.12</v>
      </c>
      <c r="M21" s="10">
        <f>G21-L21</f>
        <v>103029.88</v>
      </c>
    </row>
    <row r="22" spans="1:16" ht="21.95" customHeight="1" x14ac:dyDescent="0.25">
      <c r="A22" s="12">
        <v>8</v>
      </c>
      <c r="B22" s="13" t="s">
        <v>33</v>
      </c>
      <c r="C22" s="12" t="s">
        <v>15</v>
      </c>
      <c r="D22" s="14">
        <v>45139</v>
      </c>
      <c r="E22" s="14">
        <v>45322</v>
      </c>
      <c r="F22" s="13" t="s">
        <v>34</v>
      </c>
      <c r="G22" s="10">
        <v>85000</v>
      </c>
      <c r="H22" s="10">
        <v>2439.5</v>
      </c>
      <c r="I22" s="10">
        <v>8182.63</v>
      </c>
      <c r="J22" s="10">
        <v>2584</v>
      </c>
      <c r="K22" s="10">
        <v>1702.45</v>
      </c>
      <c r="L22" s="10">
        <f t="shared" ref="L22:L23" si="2">SUM(H22:K22)</f>
        <v>14908.580000000002</v>
      </c>
      <c r="M22" s="10">
        <f t="shared" ref="M22:M23" si="3">G22-L22</f>
        <v>70091.42</v>
      </c>
    </row>
    <row r="23" spans="1:16" ht="21.95" customHeight="1" x14ac:dyDescent="0.25">
      <c r="A23" s="12">
        <v>9</v>
      </c>
      <c r="B23" s="13" t="s">
        <v>35</v>
      </c>
      <c r="C23" s="12" t="s">
        <v>15</v>
      </c>
      <c r="D23" s="14">
        <v>45121</v>
      </c>
      <c r="E23" s="14">
        <v>45305</v>
      </c>
      <c r="F23" s="13" t="s">
        <v>36</v>
      </c>
      <c r="G23" s="10">
        <v>36000</v>
      </c>
      <c r="H23" s="10">
        <v>1033.2</v>
      </c>
      <c r="I23" s="10">
        <v>0</v>
      </c>
      <c r="J23" s="10">
        <v>1094.4000000000001</v>
      </c>
      <c r="K23" s="10">
        <v>125</v>
      </c>
      <c r="L23" s="10">
        <f t="shared" si="2"/>
        <v>2252.6000000000004</v>
      </c>
      <c r="M23" s="10">
        <f t="shared" si="3"/>
        <v>33747.4</v>
      </c>
    </row>
    <row r="24" spans="1:16" ht="21.95" customHeight="1" x14ac:dyDescent="0.25">
      <c r="A24" s="5" t="s">
        <v>37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</row>
    <row r="25" spans="1:16" ht="6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 spans="1:16" ht="21.95" customHeight="1" x14ac:dyDescent="0.25">
      <c r="A26" s="6">
        <v>10</v>
      </c>
      <c r="B26" s="13" t="s">
        <v>38</v>
      </c>
      <c r="C26" s="12" t="s">
        <v>15</v>
      </c>
      <c r="D26" s="14">
        <v>45139</v>
      </c>
      <c r="E26" s="14">
        <v>45322</v>
      </c>
      <c r="F26" s="13" t="s">
        <v>39</v>
      </c>
      <c r="G26" s="10">
        <v>55000</v>
      </c>
      <c r="H26" s="10">
        <v>1578.5</v>
      </c>
      <c r="I26" s="10">
        <v>2559.6799999999998</v>
      </c>
      <c r="J26" s="10">
        <v>1672</v>
      </c>
      <c r="K26" s="10">
        <v>25</v>
      </c>
      <c r="L26" s="10">
        <f>SUM(H26:K26)</f>
        <v>5835.18</v>
      </c>
      <c r="M26" s="10">
        <f>G26-L26</f>
        <v>49164.82</v>
      </c>
    </row>
    <row r="27" spans="1:16" ht="21.95" customHeight="1" x14ac:dyDescent="0.25">
      <c r="A27" s="5" t="s">
        <v>40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</row>
    <row r="28" spans="1:16" ht="6.7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</row>
    <row r="29" spans="1:16" ht="21.95" customHeight="1" x14ac:dyDescent="0.25">
      <c r="A29" s="6">
        <v>11</v>
      </c>
      <c r="B29" s="13" t="s">
        <v>41</v>
      </c>
      <c r="C29" s="12" t="s">
        <v>21</v>
      </c>
      <c r="D29" s="14">
        <v>45139</v>
      </c>
      <c r="E29" s="14">
        <v>45322</v>
      </c>
      <c r="F29" s="13" t="s">
        <v>39</v>
      </c>
      <c r="G29" s="10">
        <v>80000</v>
      </c>
      <c r="H29" s="10">
        <v>2296</v>
      </c>
      <c r="I29" s="10">
        <v>7400.87</v>
      </c>
      <c r="J29" s="10">
        <v>2432</v>
      </c>
      <c r="K29" s="10">
        <v>25</v>
      </c>
      <c r="L29" s="10">
        <f>SUM(H29:K29)</f>
        <v>12153.869999999999</v>
      </c>
      <c r="M29" s="10">
        <f>G29-L29</f>
        <v>67846.13</v>
      </c>
    </row>
    <row r="30" spans="1:16" ht="21.95" customHeight="1" x14ac:dyDescent="0.25">
      <c r="A30" s="6">
        <v>12</v>
      </c>
      <c r="B30" s="13" t="s">
        <v>42</v>
      </c>
      <c r="C30" s="12" t="s">
        <v>21</v>
      </c>
      <c r="D30" s="14">
        <v>45017</v>
      </c>
      <c r="E30" s="14">
        <v>45199</v>
      </c>
      <c r="F30" s="13" t="s">
        <v>39</v>
      </c>
      <c r="G30" s="10">
        <v>75000</v>
      </c>
      <c r="H30" s="10">
        <v>2152.5</v>
      </c>
      <c r="I30" s="10">
        <v>5678.4</v>
      </c>
      <c r="J30" s="10">
        <v>2280</v>
      </c>
      <c r="K30" s="10">
        <v>3279.9</v>
      </c>
      <c r="L30" s="10">
        <f t="shared" ref="L30:L34" si="4">SUM(H30:K30)</f>
        <v>13390.8</v>
      </c>
      <c r="M30" s="10">
        <f t="shared" ref="M30:M34" si="5">G30-L30</f>
        <v>61609.2</v>
      </c>
    </row>
    <row r="31" spans="1:16" ht="21.95" customHeight="1" x14ac:dyDescent="0.25">
      <c r="A31" s="6">
        <v>13</v>
      </c>
      <c r="B31" s="13" t="s">
        <v>43</v>
      </c>
      <c r="C31" s="12" t="s">
        <v>15</v>
      </c>
      <c r="D31" s="14">
        <v>45151</v>
      </c>
      <c r="E31" s="14">
        <v>45304</v>
      </c>
      <c r="F31" s="13" t="s">
        <v>44</v>
      </c>
      <c r="G31" s="10">
        <v>65000</v>
      </c>
      <c r="H31" s="10">
        <v>1865.5</v>
      </c>
      <c r="I31" s="10">
        <v>4427.58</v>
      </c>
      <c r="J31" s="10">
        <v>1976</v>
      </c>
      <c r="K31" s="10">
        <v>125</v>
      </c>
      <c r="L31" s="10">
        <f t="shared" si="4"/>
        <v>8394.08</v>
      </c>
      <c r="M31" s="10">
        <f t="shared" si="5"/>
        <v>56605.919999999998</v>
      </c>
    </row>
    <row r="32" spans="1:16" ht="21.95" customHeight="1" x14ac:dyDescent="0.25">
      <c r="A32" s="6">
        <v>14</v>
      </c>
      <c r="B32" s="13" t="s">
        <v>45</v>
      </c>
      <c r="C32" s="12" t="s">
        <v>15</v>
      </c>
      <c r="D32" s="14">
        <v>44986</v>
      </c>
      <c r="E32" s="14">
        <v>45169</v>
      </c>
      <c r="F32" s="13" t="s">
        <v>39</v>
      </c>
      <c r="G32" s="10">
        <v>60000</v>
      </c>
      <c r="H32" s="10">
        <v>1722</v>
      </c>
      <c r="I32" s="10">
        <v>3486.68</v>
      </c>
      <c r="J32" s="10">
        <v>1824</v>
      </c>
      <c r="K32" s="10">
        <v>125</v>
      </c>
      <c r="L32" s="10">
        <f t="shared" si="4"/>
        <v>7157.68</v>
      </c>
      <c r="M32" s="10">
        <f t="shared" si="5"/>
        <v>52842.32</v>
      </c>
    </row>
    <row r="33" spans="1:16" ht="21.95" customHeight="1" x14ac:dyDescent="0.25">
      <c r="A33" s="6">
        <v>15</v>
      </c>
      <c r="B33" s="13" t="s">
        <v>46</v>
      </c>
      <c r="C33" s="12" t="s">
        <v>15</v>
      </c>
      <c r="D33" s="14">
        <v>45017</v>
      </c>
      <c r="E33" s="14">
        <v>45199</v>
      </c>
      <c r="F33" s="13" t="s">
        <v>24</v>
      </c>
      <c r="G33" s="10">
        <v>50000</v>
      </c>
      <c r="H33" s="10">
        <v>1435</v>
      </c>
      <c r="I33" s="10">
        <v>1854</v>
      </c>
      <c r="J33" s="10">
        <v>1520</v>
      </c>
      <c r="K33" s="10">
        <v>125</v>
      </c>
      <c r="L33" s="10">
        <f t="shared" si="4"/>
        <v>4934</v>
      </c>
      <c r="M33" s="10">
        <f t="shared" si="5"/>
        <v>45066</v>
      </c>
    </row>
    <row r="34" spans="1:16" ht="21.95" customHeight="1" x14ac:dyDescent="0.25">
      <c r="A34" s="6">
        <v>16</v>
      </c>
      <c r="B34" s="13" t="s">
        <v>47</v>
      </c>
      <c r="C34" s="12" t="s">
        <v>21</v>
      </c>
      <c r="D34" s="14">
        <v>45047</v>
      </c>
      <c r="E34" s="14">
        <v>45200</v>
      </c>
      <c r="F34" s="13" t="s">
        <v>48</v>
      </c>
      <c r="G34" s="10">
        <v>45000</v>
      </c>
      <c r="H34" s="10">
        <v>1291.5</v>
      </c>
      <c r="I34" s="10">
        <v>1148.33</v>
      </c>
      <c r="J34" s="10">
        <v>1368</v>
      </c>
      <c r="K34" s="10">
        <v>25</v>
      </c>
      <c r="L34" s="10">
        <f t="shared" si="4"/>
        <v>3832.83</v>
      </c>
      <c r="M34" s="10">
        <f t="shared" si="5"/>
        <v>41167.17</v>
      </c>
    </row>
    <row r="35" spans="1:16" ht="7.5" customHeight="1" x14ac:dyDescent="0.25">
      <c r="A35" s="15"/>
      <c r="B35" s="16"/>
      <c r="C35" s="17"/>
      <c r="D35" s="18"/>
      <c r="E35" s="18"/>
      <c r="F35" s="16"/>
      <c r="G35" s="19"/>
      <c r="H35" s="19"/>
      <c r="I35" s="19"/>
      <c r="J35" s="19"/>
      <c r="K35" s="19"/>
      <c r="L35" s="19"/>
      <c r="M35" s="19"/>
    </row>
    <row r="36" spans="1:16" ht="21.95" customHeight="1" x14ac:dyDescent="0.25">
      <c r="A36" s="5" t="s">
        <v>49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1:16" ht="21.9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1:16" ht="21.95" customHeight="1" x14ac:dyDescent="0.25">
      <c r="A38" s="6">
        <v>17</v>
      </c>
      <c r="B38" s="13" t="s">
        <v>50</v>
      </c>
      <c r="C38" s="12" t="s">
        <v>21</v>
      </c>
      <c r="D38" s="14">
        <v>45139</v>
      </c>
      <c r="E38" s="14">
        <v>45322</v>
      </c>
      <c r="F38" s="13" t="s">
        <v>51</v>
      </c>
      <c r="G38" s="10">
        <v>90000</v>
      </c>
      <c r="H38" s="10">
        <v>1578.5</v>
      </c>
      <c r="I38" s="10">
        <v>9753.1200000000008</v>
      </c>
      <c r="J38" s="10">
        <v>2736</v>
      </c>
      <c r="K38" s="10">
        <v>125</v>
      </c>
      <c r="L38" s="10">
        <f>SUM(H38:K38)</f>
        <v>14192.62</v>
      </c>
      <c r="M38" s="10">
        <f>G38-L38</f>
        <v>75807.38</v>
      </c>
      <c r="P38" s="11"/>
    </row>
    <row r="39" spans="1:16" ht="21.95" customHeight="1" x14ac:dyDescent="0.25">
      <c r="A39" s="5" t="s">
        <v>52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</row>
    <row r="40" spans="1:16" ht="21.95" customHeight="1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</row>
    <row r="41" spans="1:16" ht="21.95" customHeight="1" x14ac:dyDescent="0.25">
      <c r="A41" s="6">
        <v>18</v>
      </c>
      <c r="B41" s="13" t="s">
        <v>53</v>
      </c>
      <c r="C41" s="12" t="s">
        <v>21</v>
      </c>
      <c r="D41" s="14">
        <v>44986</v>
      </c>
      <c r="E41" s="14">
        <v>45169</v>
      </c>
      <c r="F41" s="13" t="s">
        <v>48</v>
      </c>
      <c r="G41" s="10">
        <v>80000</v>
      </c>
      <c r="H41" s="10">
        <v>2296</v>
      </c>
      <c r="I41" s="10">
        <v>7400.87</v>
      </c>
      <c r="J41" s="10">
        <v>2432</v>
      </c>
      <c r="K41" s="10">
        <v>125</v>
      </c>
      <c r="L41" s="10">
        <f>SUM(H41:K41)</f>
        <v>12253.869999999999</v>
      </c>
      <c r="M41" s="10">
        <f>G41-L41</f>
        <v>67746.13</v>
      </c>
    </row>
    <row r="42" spans="1:16" ht="21.95" customHeight="1" x14ac:dyDescent="0.25">
      <c r="A42" s="21"/>
      <c r="B42" s="22"/>
      <c r="C42" s="23"/>
      <c r="D42" s="24"/>
      <c r="E42" s="24"/>
      <c r="F42" s="22"/>
      <c r="G42" s="25"/>
      <c r="H42" s="25"/>
      <c r="I42" s="25"/>
      <c r="J42" s="25"/>
      <c r="K42" s="25"/>
      <c r="L42" s="25"/>
      <c r="M42" s="26"/>
    </row>
    <row r="43" spans="1:16" ht="21.95" customHeight="1" x14ac:dyDescent="0.25">
      <c r="A43" s="5" t="s">
        <v>54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</row>
    <row r="44" spans="1:16" ht="21.95" customHeight="1" x14ac:dyDescent="0.25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</row>
    <row r="45" spans="1:16" ht="21.95" customHeight="1" x14ac:dyDescent="0.25">
      <c r="A45" s="6">
        <v>19</v>
      </c>
      <c r="B45" s="13" t="s">
        <v>55</v>
      </c>
      <c r="C45" s="12" t="s">
        <v>21</v>
      </c>
      <c r="D45" s="14">
        <v>45139</v>
      </c>
      <c r="E45" s="14">
        <v>45322</v>
      </c>
      <c r="F45" s="13" t="s">
        <v>56</v>
      </c>
      <c r="G45" s="10">
        <v>32500</v>
      </c>
      <c r="H45" s="10">
        <v>932.75</v>
      </c>
      <c r="I45" s="10">
        <v>0</v>
      </c>
      <c r="J45" s="10">
        <v>988</v>
      </c>
      <c r="K45" s="10">
        <v>25</v>
      </c>
      <c r="L45" s="10">
        <f>SUM(H45:K45)</f>
        <v>1945.75</v>
      </c>
      <c r="M45" s="10">
        <f>G45-L45</f>
        <v>30554.25</v>
      </c>
    </row>
    <row r="46" spans="1:16" ht="21.95" customHeight="1" x14ac:dyDescent="0.25">
      <c r="A46" s="5" t="s">
        <v>57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</row>
    <row r="47" spans="1:16" ht="21.95" customHeight="1" x14ac:dyDescent="0.25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</row>
    <row r="48" spans="1:16" ht="21.95" customHeight="1" x14ac:dyDescent="0.25">
      <c r="A48" s="27">
        <v>20</v>
      </c>
      <c r="B48" s="27" t="s">
        <v>58</v>
      </c>
      <c r="C48" s="27" t="s">
        <v>21</v>
      </c>
      <c r="D48" s="14">
        <v>45139</v>
      </c>
      <c r="E48" s="14">
        <v>45322</v>
      </c>
      <c r="F48" s="28" t="s">
        <v>59</v>
      </c>
      <c r="G48" s="10">
        <v>60000</v>
      </c>
      <c r="H48" s="10">
        <v>1722</v>
      </c>
      <c r="I48" s="10">
        <v>3486.68</v>
      </c>
      <c r="J48" s="10">
        <v>1824</v>
      </c>
      <c r="K48" s="10">
        <v>40047.03</v>
      </c>
      <c r="L48" s="10">
        <f t="shared" ref="L48:L50" si="6">SUM(H48:K48)</f>
        <v>47079.71</v>
      </c>
      <c r="M48" s="10">
        <f t="shared" ref="M48:M50" si="7">G48-L48</f>
        <v>12920.29</v>
      </c>
    </row>
    <row r="49" spans="1:13" ht="21.95" customHeight="1" x14ac:dyDescent="0.25">
      <c r="A49" s="27">
        <v>21</v>
      </c>
      <c r="B49" s="27" t="s">
        <v>60</v>
      </c>
      <c r="C49" s="27" t="s">
        <v>15</v>
      </c>
      <c r="D49" s="14">
        <v>45139</v>
      </c>
      <c r="E49" s="14">
        <v>45322</v>
      </c>
      <c r="F49" s="28" t="s">
        <v>61</v>
      </c>
      <c r="G49" s="10">
        <v>62000</v>
      </c>
      <c r="H49" s="10">
        <v>1779.4</v>
      </c>
      <c r="I49" s="10">
        <v>3863.04</v>
      </c>
      <c r="J49" s="10">
        <v>1884.8</v>
      </c>
      <c r="K49" s="10">
        <v>25</v>
      </c>
      <c r="L49" s="10">
        <f t="shared" si="6"/>
        <v>7552.2400000000007</v>
      </c>
      <c r="M49" s="10">
        <f t="shared" si="7"/>
        <v>54447.76</v>
      </c>
    </row>
    <row r="50" spans="1:13" ht="21.95" customHeight="1" x14ac:dyDescent="0.25">
      <c r="A50" s="12">
        <v>22</v>
      </c>
      <c r="B50" s="13" t="s">
        <v>62</v>
      </c>
      <c r="C50" s="12" t="s">
        <v>21</v>
      </c>
      <c r="D50" s="14">
        <v>44986</v>
      </c>
      <c r="E50" s="14">
        <v>45169</v>
      </c>
      <c r="F50" s="13" t="s">
        <v>39</v>
      </c>
      <c r="G50" s="10">
        <v>70000</v>
      </c>
      <c r="H50" s="10">
        <v>2009</v>
      </c>
      <c r="I50" s="10">
        <v>5368.48</v>
      </c>
      <c r="J50" s="10">
        <v>2128</v>
      </c>
      <c r="K50" s="10">
        <v>125</v>
      </c>
      <c r="L50" s="10">
        <f t="shared" si="6"/>
        <v>9630.48</v>
      </c>
      <c r="M50" s="10">
        <f t="shared" si="7"/>
        <v>60369.520000000004</v>
      </c>
    </row>
    <row r="51" spans="1:13" ht="21.95" customHeight="1" x14ac:dyDescent="0.25">
      <c r="A51" s="5" t="s">
        <v>63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</row>
    <row r="52" spans="1:13" ht="21.9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</row>
    <row r="53" spans="1:13" ht="21.95" customHeight="1" x14ac:dyDescent="0.25">
      <c r="A53" s="6">
        <v>23</v>
      </c>
      <c r="B53" s="13" t="s">
        <v>64</v>
      </c>
      <c r="C53" s="12" t="s">
        <v>15</v>
      </c>
      <c r="D53" s="14">
        <v>45139</v>
      </c>
      <c r="E53" s="14">
        <v>45322</v>
      </c>
      <c r="F53" s="13" t="s">
        <v>65</v>
      </c>
      <c r="G53" s="10">
        <v>45000</v>
      </c>
      <c r="H53" s="10">
        <v>1291.5</v>
      </c>
      <c r="I53" s="10">
        <v>1148.33</v>
      </c>
      <c r="J53" s="10">
        <v>1368</v>
      </c>
      <c r="K53" s="10">
        <v>125</v>
      </c>
      <c r="L53" s="10">
        <f>SUM(H53:K53)</f>
        <v>3932.83</v>
      </c>
      <c r="M53" s="10">
        <f>G53-L53</f>
        <v>41067.17</v>
      </c>
    </row>
    <row r="54" spans="1:13" ht="21.95" customHeight="1" x14ac:dyDescent="0.25">
      <c r="A54" s="29" t="s">
        <v>66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1"/>
    </row>
    <row r="55" spans="1:13" ht="21.95" customHeight="1" x14ac:dyDescent="0.25">
      <c r="A55" s="32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4"/>
    </row>
    <row r="56" spans="1:13" ht="21.95" customHeight="1" x14ac:dyDescent="0.25">
      <c r="A56" s="6">
        <v>24</v>
      </c>
      <c r="B56" s="35" t="s">
        <v>67</v>
      </c>
      <c r="C56" s="6" t="s">
        <v>21</v>
      </c>
      <c r="D56" s="8">
        <v>44986</v>
      </c>
      <c r="E56" s="8">
        <v>45169</v>
      </c>
      <c r="F56" s="13" t="s">
        <v>68</v>
      </c>
      <c r="G56" s="10">
        <v>30000</v>
      </c>
      <c r="H56" s="10">
        <v>861</v>
      </c>
      <c r="I56" s="10">
        <v>0</v>
      </c>
      <c r="J56" s="10">
        <v>912</v>
      </c>
      <c r="K56" s="10">
        <v>4685</v>
      </c>
      <c r="L56" s="10">
        <f>SUM(H56:K56)</f>
        <v>6458</v>
      </c>
      <c r="M56" s="10">
        <f>G56-L56</f>
        <v>23542</v>
      </c>
    </row>
    <row r="57" spans="1:13" ht="21.95" customHeight="1" x14ac:dyDescent="0.25">
      <c r="A57" s="36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8"/>
    </row>
    <row r="58" spans="1:13" ht="21.95" customHeight="1" x14ac:dyDescent="0.25">
      <c r="A58" s="39" t="s">
        <v>69</v>
      </c>
      <c r="B58" s="39"/>
      <c r="C58" s="39"/>
      <c r="D58" s="39"/>
      <c r="E58" s="39"/>
      <c r="F58" s="39"/>
      <c r="G58" s="40">
        <f t="shared" ref="G58:M58" si="8">SUM(G7,G11,G12,G15,G18,G21,G22,G23,G26,G29:G34,G38,G41,G46:G50,G53,G56)</f>
        <v>1455500</v>
      </c>
      <c r="H58" s="40">
        <f t="shared" si="8"/>
        <v>40768.35</v>
      </c>
      <c r="I58" s="40">
        <f t="shared" si="8"/>
        <v>111555.52999999997</v>
      </c>
      <c r="J58" s="40">
        <f t="shared" si="8"/>
        <v>44247.200000000004</v>
      </c>
      <c r="K58" s="40">
        <f t="shared" si="8"/>
        <v>62345.8</v>
      </c>
      <c r="L58" s="40">
        <f t="shared" si="8"/>
        <v>258916.87999999995</v>
      </c>
      <c r="M58" s="40">
        <f t="shared" si="8"/>
        <v>1196583.1199999999</v>
      </c>
    </row>
    <row r="59" spans="1:13" ht="21.95" customHeight="1" x14ac:dyDescent="0.25">
      <c r="A59" s="37"/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</row>
    <row r="60" spans="1:13" ht="21.95" customHeight="1" x14ac:dyDescent="0.25">
      <c r="A60" s="37"/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</row>
    <row r="61" spans="1:13" ht="21.95" customHeight="1" x14ac:dyDescent="0.25">
      <c r="A61" s="37"/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</row>
    <row r="62" spans="1:13" ht="21.95" customHeight="1" x14ac:dyDescent="0.25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</row>
    <row r="63" spans="1:13" ht="21.95" customHeight="1" x14ac:dyDescent="0.25">
      <c r="A63" s="37"/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</row>
    <row r="64" spans="1:13" ht="21.95" customHeight="1" x14ac:dyDescent="0.25">
      <c r="A64" s="37"/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</row>
    <row r="65" spans="1:13" ht="21.95" customHeight="1" x14ac:dyDescent="0.25">
      <c r="A65" s="37"/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</row>
    <row r="66" spans="1:13" ht="21.95" customHeight="1" x14ac:dyDescent="0.25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</row>
    <row r="67" spans="1:13" ht="21.95" customHeight="1" x14ac:dyDescent="0.25">
      <c r="A67" s="37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</row>
    <row r="68" spans="1:13" ht="21.95" customHeight="1" x14ac:dyDescent="0.25">
      <c r="A68" s="37"/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</row>
    <row r="69" spans="1:13" ht="21.95" customHeight="1" x14ac:dyDescent="0.25">
      <c r="A69" s="37"/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</row>
    <row r="70" spans="1:13" ht="21.95" customHeight="1" x14ac:dyDescent="0.25">
      <c r="A70" s="37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</row>
    <row r="71" spans="1:13" ht="21.95" customHeight="1" x14ac:dyDescent="0.25">
      <c r="A71" s="37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</row>
    <row r="72" spans="1:13" ht="21.95" customHeight="1" x14ac:dyDescent="0.25">
      <c r="A72" s="37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</row>
    <row r="73" spans="1:13" ht="21.95" customHeight="1" x14ac:dyDescent="0.25">
      <c r="A73" s="37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</row>
    <row r="74" spans="1:13" ht="21.95" customHeight="1" x14ac:dyDescent="0.25">
      <c r="A74" s="37"/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</row>
    <row r="75" spans="1:13" ht="21.95" customHeight="1" x14ac:dyDescent="0.25">
      <c r="A75" s="37"/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</row>
    <row r="76" spans="1:13" ht="21.95" customHeight="1" x14ac:dyDescent="0.25">
      <c r="A76" s="37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</row>
    <row r="77" spans="1:13" ht="21.95" customHeight="1" x14ac:dyDescent="0.25">
      <c r="A77" s="37"/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</row>
    <row r="78" spans="1:13" ht="21.95" customHeight="1" x14ac:dyDescent="0.25">
      <c r="A78" s="37"/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</row>
    <row r="79" spans="1:13" ht="21.95" customHeight="1" x14ac:dyDescent="0.25">
      <c r="A79" s="37"/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</row>
    <row r="80" spans="1:13" ht="21.95" customHeight="1" x14ac:dyDescent="0.25">
      <c r="A80" s="37"/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</row>
    <row r="81" spans="1:13" ht="21.95" customHeight="1" x14ac:dyDescent="0.25">
      <c r="A81" s="37"/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</row>
    <row r="82" spans="1:13" ht="21.95" customHeight="1" x14ac:dyDescent="0.25">
      <c r="A82" s="37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</row>
    <row r="83" spans="1:13" ht="21.95" customHeight="1" x14ac:dyDescent="0.25">
      <c r="A83" s="37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</row>
    <row r="84" spans="1:13" ht="21.95" customHeight="1" x14ac:dyDescent="0.25">
      <c r="A84" s="37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</row>
    <row r="85" spans="1:13" ht="21.95" customHeight="1" x14ac:dyDescent="0.25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</row>
    <row r="86" spans="1:13" ht="21.95" customHeight="1" x14ac:dyDescent="0.25">
      <c r="A86" s="3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</row>
    <row r="87" spans="1:13" ht="21.95" customHeight="1" x14ac:dyDescent="0.25">
      <c r="A87" s="3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</row>
    <row r="88" spans="1:13" ht="21.95" customHeight="1" x14ac:dyDescent="0.25">
      <c r="A88" s="37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</row>
    <row r="89" spans="1:13" ht="21.95" customHeight="1" x14ac:dyDescent="0.25">
      <c r="A89" s="37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</row>
    <row r="90" spans="1:13" ht="21.95" customHeight="1" x14ac:dyDescent="0.25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</row>
    <row r="91" spans="1:13" ht="21.95" customHeight="1" x14ac:dyDescent="0.25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</row>
    <row r="92" spans="1:13" ht="21.95" customHeight="1" x14ac:dyDescent="0.25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</row>
    <row r="93" spans="1:13" ht="21.95" customHeight="1" x14ac:dyDescent="0.25">
      <c r="A93" s="37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</row>
    <row r="94" spans="1:13" ht="21.95" customHeight="1" x14ac:dyDescent="0.25">
      <c r="A94" s="37"/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</row>
    <row r="95" spans="1:13" ht="21.95" customHeight="1" x14ac:dyDescent="0.25">
      <c r="A95" s="37"/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37"/>
      <c r="M95" s="37"/>
    </row>
    <row r="96" spans="1:13" ht="21.95" customHeight="1" x14ac:dyDescent="0.25">
      <c r="A96" s="37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37"/>
      <c r="M96" s="37"/>
    </row>
    <row r="97" spans="1:13" ht="21.95" customHeight="1" x14ac:dyDescent="0.25">
      <c r="A97" s="37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</row>
    <row r="98" spans="1:13" ht="21.95" customHeight="1" x14ac:dyDescent="0.25">
      <c r="A98" s="37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</row>
    <row r="99" spans="1:13" ht="21.95" customHeight="1" x14ac:dyDescent="0.25">
      <c r="A99" s="37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37"/>
      <c r="M99" s="37"/>
    </row>
    <row r="100" spans="1:13" ht="21.95" customHeight="1" x14ac:dyDescent="0.25">
      <c r="A100" s="37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</row>
    <row r="101" spans="1:13" ht="21.95" customHeight="1" x14ac:dyDescent="0.25">
      <c r="A101" s="37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</row>
    <row r="102" spans="1:13" ht="21.95" customHeight="1" x14ac:dyDescent="0.25">
      <c r="A102" s="37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</row>
    <row r="103" spans="1:13" ht="21.95" customHeight="1" x14ac:dyDescent="0.25">
      <c r="A103" s="37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</row>
    <row r="104" spans="1:13" ht="21.95" customHeight="1" x14ac:dyDescent="0.25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</row>
    <row r="105" spans="1:13" ht="21.95" customHeight="1" x14ac:dyDescent="0.25">
      <c r="A105" s="37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</row>
    <row r="106" spans="1:13" ht="21.95" customHeight="1" x14ac:dyDescent="0.25">
      <c r="A106" s="3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</row>
    <row r="107" spans="1:13" ht="21.95" customHeight="1" x14ac:dyDescent="0.25">
      <c r="A107" s="3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</row>
    <row r="108" spans="1:13" ht="21.95" customHeight="1" x14ac:dyDescent="0.25">
      <c r="A108" s="37"/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</row>
    <row r="109" spans="1:13" ht="21.95" customHeight="1" x14ac:dyDescent="0.25">
      <c r="A109" s="37"/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</row>
    <row r="110" spans="1:13" ht="21.95" customHeight="1" x14ac:dyDescent="0.25">
      <c r="A110" s="37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</row>
    <row r="111" spans="1:13" ht="21.95" customHeight="1" x14ac:dyDescent="0.25">
      <c r="A111" s="37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</row>
    <row r="112" spans="1:13" ht="21.95" customHeight="1" x14ac:dyDescent="0.25">
      <c r="A112" s="37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</row>
    <row r="113" spans="1:13" ht="21.95" customHeight="1" x14ac:dyDescent="0.25">
      <c r="A113" s="37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</row>
    <row r="114" spans="1:13" ht="21.95" customHeight="1" x14ac:dyDescent="0.25">
      <c r="A114" s="37"/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</row>
    <row r="115" spans="1:13" ht="21.95" customHeight="1" x14ac:dyDescent="0.25">
      <c r="A115" s="37"/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</row>
    <row r="116" spans="1:13" ht="21.95" customHeight="1" x14ac:dyDescent="0.25">
      <c r="A116" s="37"/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</row>
    <row r="117" spans="1:13" ht="21.95" customHeight="1" x14ac:dyDescent="0.25">
      <c r="A117" s="37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</row>
    <row r="118" spans="1:13" ht="21.95" customHeight="1" x14ac:dyDescent="0.25">
      <c r="A118" s="37"/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</row>
    <row r="119" spans="1:13" ht="21.95" customHeight="1" x14ac:dyDescent="0.25">
      <c r="A119" s="37"/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</row>
    <row r="120" spans="1:13" ht="21.95" customHeight="1" x14ac:dyDescent="0.25">
      <c r="A120" s="37"/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</row>
    <row r="121" spans="1:13" ht="21.95" customHeight="1" x14ac:dyDescent="0.25">
      <c r="A121" s="37"/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</row>
    <row r="122" spans="1:13" ht="21.95" customHeight="1" x14ac:dyDescent="0.25">
      <c r="A122" s="37"/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</row>
    <row r="123" spans="1:13" ht="21.95" customHeight="1" x14ac:dyDescent="0.25">
      <c r="A123" s="37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</row>
    <row r="124" spans="1:13" ht="21.95" customHeight="1" x14ac:dyDescent="0.25">
      <c r="A124" s="37"/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</row>
    <row r="125" spans="1:13" ht="21.95" customHeight="1" x14ac:dyDescent="0.25">
      <c r="A125" s="37"/>
      <c r="B125" s="37"/>
      <c r="C125" s="37"/>
      <c r="D125" s="37"/>
      <c r="E125" s="37"/>
      <c r="F125" s="37"/>
      <c r="G125" s="37"/>
      <c r="H125" s="37"/>
      <c r="I125" s="37"/>
      <c r="J125" s="37"/>
      <c r="K125" s="37"/>
      <c r="L125" s="37"/>
      <c r="M125" s="37"/>
    </row>
    <row r="126" spans="1:13" ht="21.95" customHeight="1" x14ac:dyDescent="0.25">
      <c r="A126" s="37"/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</row>
    <row r="127" spans="1:13" ht="21.95" customHeight="1" x14ac:dyDescent="0.25">
      <c r="A127" s="37"/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</row>
    <row r="128" spans="1:13" ht="21.95" customHeight="1" x14ac:dyDescent="0.25">
      <c r="A128" s="37"/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</row>
    <row r="129" spans="1:13" ht="21.95" customHeight="1" x14ac:dyDescent="0.25">
      <c r="A129" s="37"/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</row>
    <row r="130" spans="1:13" ht="21.95" customHeight="1" x14ac:dyDescent="0.25">
      <c r="A130" s="37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</row>
    <row r="131" spans="1:13" ht="21.95" customHeight="1" x14ac:dyDescent="0.25">
      <c r="A131" s="37"/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</row>
    <row r="132" spans="1:13" ht="21.95" customHeight="1" x14ac:dyDescent="0.25">
      <c r="A132" s="37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</row>
    <row r="133" spans="1:13" ht="21.95" customHeight="1" x14ac:dyDescent="0.25">
      <c r="A133" s="37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</row>
    <row r="134" spans="1:13" ht="21.95" customHeight="1" x14ac:dyDescent="0.25">
      <c r="A134" s="37"/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</row>
    <row r="135" spans="1:13" ht="21.95" customHeight="1" x14ac:dyDescent="0.25">
      <c r="A135" s="37"/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</row>
    <row r="136" spans="1:13" ht="21.95" customHeight="1" x14ac:dyDescent="0.25">
      <c r="A136" s="37"/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</row>
    <row r="137" spans="1:13" ht="21.95" customHeight="1" x14ac:dyDescent="0.25">
      <c r="A137" s="37"/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</row>
    <row r="138" spans="1:13" ht="21.95" customHeight="1" x14ac:dyDescent="0.25">
      <c r="A138" s="37"/>
      <c r="B138" s="37"/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</row>
    <row r="139" spans="1:13" ht="21.95" customHeight="1" x14ac:dyDescent="0.25">
      <c r="A139" s="37"/>
      <c r="B139" s="37"/>
      <c r="C139" s="37"/>
      <c r="D139" s="37"/>
      <c r="E139" s="37"/>
      <c r="F139" s="37"/>
      <c r="G139" s="37"/>
      <c r="H139" s="37"/>
      <c r="I139" s="37"/>
      <c r="J139" s="37"/>
      <c r="K139" s="37"/>
      <c r="L139" s="37"/>
      <c r="M139" s="37"/>
    </row>
    <row r="140" spans="1:13" ht="21.95" customHeight="1" x14ac:dyDescent="0.25">
      <c r="A140" s="37"/>
      <c r="B140" s="37"/>
      <c r="C140" s="37"/>
      <c r="D140" s="37"/>
      <c r="E140" s="37"/>
      <c r="F140" s="37"/>
      <c r="G140" s="37"/>
      <c r="H140" s="37"/>
      <c r="I140" s="37"/>
      <c r="J140" s="37"/>
      <c r="K140" s="37"/>
      <c r="L140" s="37"/>
      <c r="M140" s="37"/>
    </row>
    <row r="141" spans="1:13" ht="21.95" customHeight="1" x14ac:dyDescent="0.25">
      <c r="A141" s="37"/>
      <c r="B141" s="37"/>
      <c r="C141" s="37"/>
      <c r="D141" s="37"/>
      <c r="E141" s="37"/>
      <c r="F141" s="37"/>
      <c r="G141" s="37"/>
      <c r="H141" s="37"/>
      <c r="I141" s="37"/>
      <c r="J141" s="37"/>
      <c r="K141" s="37"/>
      <c r="L141" s="37"/>
      <c r="M141" s="37"/>
    </row>
    <row r="142" spans="1:13" ht="21.95" customHeight="1" x14ac:dyDescent="0.25">
      <c r="A142" s="37"/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</row>
    <row r="143" spans="1:13" ht="21.95" customHeight="1" x14ac:dyDescent="0.25">
      <c r="A143" s="37"/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</row>
    <row r="144" spans="1:13" ht="21.95" customHeight="1" x14ac:dyDescent="0.25">
      <c r="A144" s="37"/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</row>
    <row r="145" spans="1:13" ht="21.95" customHeight="1" x14ac:dyDescent="0.25">
      <c r="A145" s="37"/>
      <c r="B145" s="37"/>
      <c r="C145" s="37"/>
      <c r="D145" s="37"/>
      <c r="E145" s="37"/>
      <c r="F145" s="37"/>
      <c r="G145" s="37"/>
      <c r="H145" s="37"/>
      <c r="I145" s="37"/>
      <c r="J145" s="37"/>
      <c r="K145" s="37"/>
      <c r="L145" s="37"/>
      <c r="M145" s="37"/>
    </row>
    <row r="146" spans="1:13" ht="21.95" customHeight="1" x14ac:dyDescent="0.25">
      <c r="A146" s="37"/>
      <c r="B146" s="37"/>
      <c r="C146" s="37"/>
      <c r="D146" s="37"/>
      <c r="E146" s="37"/>
      <c r="F146" s="37"/>
      <c r="G146" s="37"/>
      <c r="H146" s="37"/>
      <c r="I146" s="37"/>
      <c r="J146" s="37"/>
      <c r="K146" s="37"/>
      <c r="L146" s="37"/>
      <c r="M146" s="37"/>
    </row>
    <row r="147" spans="1:13" ht="21.95" customHeight="1" x14ac:dyDescent="0.25">
      <c r="A147" s="37"/>
      <c r="B147" s="37"/>
      <c r="C147" s="37"/>
      <c r="D147" s="37"/>
      <c r="E147" s="37"/>
      <c r="F147" s="37"/>
      <c r="G147" s="37"/>
      <c r="H147" s="37"/>
      <c r="I147" s="37"/>
      <c r="J147" s="37"/>
      <c r="K147" s="37"/>
      <c r="L147" s="37"/>
      <c r="M147" s="37"/>
    </row>
    <row r="148" spans="1:13" ht="21.95" customHeight="1" x14ac:dyDescent="0.25">
      <c r="A148" s="37"/>
      <c r="B148" s="37"/>
      <c r="C148" s="37"/>
      <c r="D148" s="37"/>
      <c r="E148" s="37"/>
      <c r="F148" s="37"/>
      <c r="G148" s="37"/>
      <c r="H148" s="37"/>
      <c r="I148" s="37"/>
      <c r="J148" s="37"/>
      <c r="K148" s="37"/>
      <c r="L148" s="37"/>
      <c r="M148" s="37"/>
    </row>
    <row r="149" spans="1:13" ht="21.95" customHeight="1" x14ac:dyDescent="0.25">
      <c r="A149" s="37"/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</row>
    <row r="150" spans="1:13" ht="21.95" customHeight="1" x14ac:dyDescent="0.25">
      <c r="A150" s="37"/>
      <c r="B150" s="37"/>
      <c r="C150" s="37"/>
      <c r="D150" s="37"/>
      <c r="E150" s="37"/>
      <c r="F150" s="37"/>
      <c r="G150" s="37"/>
      <c r="H150" s="37"/>
      <c r="I150" s="37"/>
      <c r="J150" s="37"/>
      <c r="K150" s="37"/>
      <c r="L150" s="37"/>
      <c r="M150" s="37"/>
    </row>
    <row r="151" spans="1:13" ht="21.95" customHeight="1" x14ac:dyDescent="0.25">
      <c r="A151" s="37"/>
      <c r="B151" s="37"/>
      <c r="C151" s="37"/>
      <c r="D151" s="37"/>
      <c r="E151" s="37"/>
      <c r="F151" s="37"/>
      <c r="G151" s="37"/>
      <c r="H151" s="37"/>
      <c r="I151" s="37"/>
      <c r="J151" s="37"/>
      <c r="K151" s="37"/>
      <c r="L151" s="37"/>
      <c r="M151" s="37"/>
    </row>
    <row r="152" spans="1:13" ht="21.95" customHeight="1" x14ac:dyDescent="0.25">
      <c r="A152" s="37"/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</row>
    <row r="153" spans="1:13" ht="21.95" customHeight="1" x14ac:dyDescent="0.25">
      <c r="A153" s="37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</row>
    <row r="154" spans="1:13" ht="21.95" customHeight="1" x14ac:dyDescent="0.25">
      <c r="A154" s="37"/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</row>
    <row r="155" spans="1:13" ht="21.95" customHeight="1" x14ac:dyDescent="0.25">
      <c r="A155" s="37"/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</row>
    <row r="156" spans="1:13" ht="21.95" customHeight="1" x14ac:dyDescent="0.25">
      <c r="A156" s="37"/>
      <c r="B156" s="37"/>
      <c r="C156" s="37"/>
      <c r="D156" s="37"/>
      <c r="E156" s="37"/>
      <c r="F156" s="37"/>
      <c r="G156" s="37"/>
      <c r="H156" s="37"/>
      <c r="I156" s="37"/>
      <c r="J156" s="37"/>
      <c r="K156" s="37"/>
      <c r="L156" s="37"/>
      <c r="M156" s="37"/>
    </row>
    <row r="157" spans="1:13" ht="21.95" customHeight="1" x14ac:dyDescent="0.25">
      <c r="A157" s="37"/>
      <c r="B157" s="37"/>
      <c r="C157" s="37"/>
      <c r="D157" s="37"/>
      <c r="E157" s="37"/>
      <c r="F157" s="37"/>
      <c r="G157" s="37"/>
      <c r="H157" s="37"/>
      <c r="I157" s="37"/>
      <c r="J157" s="37"/>
      <c r="K157" s="37"/>
      <c r="L157" s="37"/>
      <c r="M157" s="37"/>
    </row>
    <row r="158" spans="1:13" ht="21.95" customHeight="1" x14ac:dyDescent="0.25">
      <c r="A158" s="37"/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</row>
    <row r="159" spans="1:13" ht="21.95" customHeight="1" x14ac:dyDescent="0.25">
      <c r="A159" s="37"/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37"/>
      <c r="M159" s="37"/>
    </row>
    <row r="160" spans="1:13" ht="21.95" customHeight="1" x14ac:dyDescent="0.25">
      <c r="A160" s="37"/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</row>
    <row r="161" spans="1:13" ht="21.95" customHeight="1" x14ac:dyDescent="0.25">
      <c r="A161" s="37"/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</row>
    <row r="162" spans="1:13" ht="21.95" customHeight="1" x14ac:dyDescent="0.25">
      <c r="A162" s="37"/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</row>
    <row r="163" spans="1:13" ht="21.95" customHeight="1" x14ac:dyDescent="0.25">
      <c r="A163" s="37"/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</row>
    <row r="164" spans="1:13" ht="21.95" customHeight="1" x14ac:dyDescent="0.25">
      <c r="A164" s="37"/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</row>
    <row r="165" spans="1:13" ht="21.95" customHeight="1" x14ac:dyDescent="0.25">
      <c r="A165" s="37"/>
      <c r="B165" s="37"/>
      <c r="C165" s="37"/>
      <c r="D165" s="37"/>
      <c r="E165" s="37"/>
      <c r="F165" s="37"/>
      <c r="G165" s="37"/>
      <c r="H165" s="37"/>
      <c r="I165" s="37"/>
      <c r="J165" s="37"/>
      <c r="K165" s="37"/>
      <c r="L165" s="37"/>
      <c r="M165" s="37"/>
    </row>
    <row r="166" spans="1:13" ht="21.95" customHeight="1" x14ac:dyDescent="0.25">
      <c r="A166" s="37"/>
      <c r="B166" s="37"/>
      <c r="C166" s="37"/>
      <c r="D166" s="37"/>
      <c r="E166" s="37"/>
      <c r="F166" s="37"/>
      <c r="G166" s="37"/>
      <c r="H166" s="37"/>
      <c r="I166" s="37"/>
      <c r="J166" s="37"/>
      <c r="K166" s="37"/>
      <c r="L166" s="37"/>
      <c r="M166" s="37"/>
    </row>
    <row r="167" spans="1:13" ht="21.95" customHeight="1" x14ac:dyDescent="0.25">
      <c r="A167" s="37"/>
      <c r="B167" s="37"/>
      <c r="C167" s="37"/>
      <c r="D167" s="37"/>
      <c r="E167" s="37"/>
      <c r="F167" s="37"/>
      <c r="G167" s="37"/>
      <c r="H167" s="37"/>
      <c r="I167" s="37"/>
      <c r="J167" s="37"/>
      <c r="K167" s="37"/>
      <c r="L167" s="37"/>
      <c r="M167" s="37"/>
    </row>
    <row r="168" spans="1:13" ht="21.95" customHeight="1" x14ac:dyDescent="0.25">
      <c r="A168" s="37"/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</row>
    <row r="169" spans="1:13" ht="21.95" customHeight="1" x14ac:dyDescent="0.25">
      <c r="A169" s="37"/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</row>
    <row r="170" spans="1:13" ht="21.95" customHeight="1" x14ac:dyDescent="0.25">
      <c r="A170" s="37"/>
      <c r="B170" s="37"/>
      <c r="C170" s="37"/>
      <c r="D170" s="37"/>
      <c r="E170" s="37"/>
      <c r="F170" s="37"/>
      <c r="G170" s="37"/>
      <c r="H170" s="37"/>
      <c r="I170" s="37"/>
      <c r="J170" s="37"/>
      <c r="K170" s="37"/>
      <c r="L170" s="37"/>
      <c r="M170" s="37"/>
    </row>
    <row r="171" spans="1:13" ht="21.95" customHeight="1" x14ac:dyDescent="0.25">
      <c r="A171" s="37"/>
      <c r="B171" s="37"/>
      <c r="C171" s="37"/>
      <c r="D171" s="37"/>
      <c r="E171" s="37"/>
      <c r="F171" s="37"/>
      <c r="G171" s="37"/>
      <c r="H171" s="37"/>
      <c r="I171" s="37"/>
      <c r="J171" s="37"/>
      <c r="K171" s="37"/>
      <c r="L171" s="37"/>
      <c r="M171" s="37"/>
    </row>
    <row r="172" spans="1:13" ht="21.95" customHeight="1" x14ac:dyDescent="0.25">
      <c r="A172" s="37"/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</row>
    <row r="173" spans="1:13" ht="21.95" customHeight="1" x14ac:dyDescent="0.25">
      <c r="A173" s="37"/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</row>
    <row r="174" spans="1:13" ht="21.95" customHeight="1" x14ac:dyDescent="0.25">
      <c r="A174" s="37"/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</row>
    <row r="175" spans="1:13" ht="21.95" customHeight="1" x14ac:dyDescent="0.25">
      <c r="A175" s="37"/>
      <c r="B175" s="37"/>
      <c r="C175" s="37"/>
      <c r="D175" s="37"/>
      <c r="E175" s="37"/>
      <c r="F175" s="37"/>
      <c r="G175" s="37"/>
      <c r="H175" s="37"/>
      <c r="I175" s="37"/>
      <c r="J175" s="37"/>
      <c r="K175" s="37"/>
      <c r="L175" s="37"/>
      <c r="M175" s="37"/>
    </row>
    <row r="176" spans="1:13" ht="21.95" customHeight="1" x14ac:dyDescent="0.25">
      <c r="A176" s="37"/>
      <c r="B176" s="37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</row>
    <row r="177" spans="1:13" ht="21.95" customHeight="1" x14ac:dyDescent="0.25">
      <c r="A177" s="37"/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</row>
    <row r="178" spans="1:13" ht="21.95" customHeight="1" x14ac:dyDescent="0.25">
      <c r="A178" s="37"/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</row>
    <row r="179" spans="1:13" ht="21.95" customHeight="1" x14ac:dyDescent="0.25">
      <c r="A179" s="37"/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  <c r="M179" s="37"/>
    </row>
    <row r="180" spans="1:13" ht="21.95" customHeight="1" x14ac:dyDescent="0.25">
      <c r="A180" s="37"/>
      <c r="B180" s="37"/>
      <c r="C180" s="37"/>
      <c r="D180" s="37"/>
      <c r="E180" s="37"/>
      <c r="F180" s="37"/>
      <c r="G180" s="37"/>
      <c r="H180" s="37"/>
      <c r="I180" s="37"/>
      <c r="J180" s="37"/>
      <c r="K180" s="37"/>
      <c r="L180" s="37"/>
      <c r="M180" s="37"/>
    </row>
    <row r="181" spans="1:13" ht="21.95" customHeight="1" x14ac:dyDescent="0.25">
      <c r="A181" s="37"/>
      <c r="B181" s="37"/>
      <c r="C181" s="37"/>
      <c r="D181" s="37"/>
      <c r="E181" s="37"/>
      <c r="F181" s="37"/>
      <c r="G181" s="37"/>
      <c r="H181" s="37"/>
      <c r="I181" s="37"/>
      <c r="J181" s="37"/>
      <c r="K181" s="37"/>
      <c r="L181" s="37"/>
      <c r="M181" s="37"/>
    </row>
    <row r="182" spans="1:13" ht="21.95" customHeight="1" x14ac:dyDescent="0.25">
      <c r="A182" s="37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</row>
    <row r="183" spans="1:13" ht="21.95" customHeight="1" x14ac:dyDescent="0.25">
      <c r="A183" s="37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</row>
    <row r="184" spans="1:13" ht="21.95" customHeight="1" x14ac:dyDescent="0.25">
      <c r="A184" s="37"/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</row>
    <row r="185" spans="1:13" ht="21.95" customHeight="1" x14ac:dyDescent="0.25">
      <c r="A185" s="37"/>
      <c r="B185" s="37"/>
      <c r="C185" s="37"/>
      <c r="D185" s="37"/>
      <c r="E185" s="37"/>
      <c r="F185" s="37"/>
      <c r="G185" s="37"/>
      <c r="H185" s="37"/>
      <c r="I185" s="37"/>
      <c r="J185" s="37"/>
      <c r="K185" s="37"/>
      <c r="L185" s="37"/>
      <c r="M185" s="37"/>
    </row>
    <row r="186" spans="1:13" ht="21.95" customHeight="1" x14ac:dyDescent="0.25">
      <c r="A186" s="37"/>
      <c r="B186" s="37"/>
      <c r="C186" s="37"/>
      <c r="D186" s="37"/>
      <c r="E186" s="37"/>
      <c r="F186" s="37"/>
      <c r="G186" s="37"/>
      <c r="H186" s="37"/>
      <c r="I186" s="37"/>
      <c r="J186" s="37"/>
      <c r="K186" s="37"/>
      <c r="L186" s="37"/>
      <c r="M186" s="37"/>
    </row>
    <row r="187" spans="1:13" ht="21.95" customHeight="1" x14ac:dyDescent="0.25">
      <c r="A187" s="37"/>
      <c r="B187" s="37"/>
      <c r="C187" s="37"/>
      <c r="D187" s="37"/>
      <c r="E187" s="37"/>
      <c r="F187" s="37"/>
      <c r="G187" s="37"/>
      <c r="H187" s="37"/>
      <c r="I187" s="37"/>
      <c r="J187" s="37"/>
      <c r="K187" s="37"/>
      <c r="L187" s="37"/>
      <c r="M187" s="37"/>
    </row>
    <row r="188" spans="1:13" ht="21.95" customHeight="1" x14ac:dyDescent="0.25">
      <c r="A188" s="37"/>
      <c r="B188" s="37"/>
      <c r="C188" s="37"/>
      <c r="D188" s="37"/>
      <c r="E188" s="37"/>
      <c r="F188" s="37"/>
      <c r="G188" s="37"/>
      <c r="H188" s="37"/>
      <c r="I188" s="37"/>
      <c r="J188" s="37"/>
      <c r="K188" s="37"/>
      <c r="L188" s="37"/>
      <c r="M188" s="37"/>
    </row>
    <row r="189" spans="1:13" ht="21.95" customHeight="1" x14ac:dyDescent="0.25">
      <c r="A189" s="37"/>
      <c r="B189" s="37"/>
      <c r="C189" s="37"/>
      <c r="D189" s="37"/>
      <c r="E189" s="37"/>
      <c r="F189" s="37"/>
      <c r="G189" s="37"/>
      <c r="H189" s="37"/>
      <c r="I189" s="37"/>
      <c r="J189" s="37"/>
      <c r="K189" s="37"/>
      <c r="L189" s="37"/>
      <c r="M189" s="37"/>
    </row>
    <row r="190" spans="1:13" ht="21.95" customHeight="1" x14ac:dyDescent="0.25">
      <c r="A190" s="37"/>
      <c r="B190" s="37"/>
      <c r="C190" s="37"/>
      <c r="D190" s="37"/>
      <c r="E190" s="37"/>
      <c r="F190" s="37"/>
      <c r="G190" s="37"/>
      <c r="H190" s="37"/>
      <c r="I190" s="37"/>
      <c r="J190" s="37"/>
      <c r="K190" s="37"/>
      <c r="L190" s="37"/>
      <c r="M190" s="37"/>
    </row>
    <row r="191" spans="1:13" ht="21.95" customHeight="1" x14ac:dyDescent="0.25">
      <c r="A191" s="37"/>
      <c r="B191" s="37"/>
      <c r="C191" s="37"/>
      <c r="D191" s="37"/>
      <c r="E191" s="37"/>
      <c r="F191" s="37"/>
      <c r="G191" s="37"/>
      <c r="H191" s="37"/>
      <c r="I191" s="37"/>
      <c r="J191" s="37"/>
      <c r="K191" s="37"/>
      <c r="L191" s="37"/>
      <c r="M191" s="37"/>
    </row>
    <row r="192" spans="1:13" ht="21.95" customHeight="1" x14ac:dyDescent="0.25">
      <c r="A192" s="37"/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</row>
    <row r="193" spans="1:13" ht="21.95" customHeight="1" x14ac:dyDescent="0.25">
      <c r="A193" s="37"/>
      <c r="B193" s="37"/>
      <c r="C193" s="37"/>
      <c r="D193" s="37"/>
      <c r="E193" s="37"/>
      <c r="F193" s="37"/>
      <c r="G193" s="37"/>
      <c r="H193" s="37"/>
      <c r="I193" s="37"/>
      <c r="J193" s="37"/>
      <c r="K193" s="37"/>
      <c r="L193" s="37"/>
      <c r="M193" s="37"/>
    </row>
    <row r="194" spans="1:13" ht="21.95" customHeight="1" x14ac:dyDescent="0.25">
      <c r="A194" s="37"/>
      <c r="B194" s="37"/>
      <c r="C194" s="37"/>
      <c r="D194" s="37"/>
      <c r="E194" s="37"/>
      <c r="F194" s="37"/>
      <c r="G194" s="37"/>
      <c r="H194" s="37"/>
      <c r="I194" s="37"/>
      <c r="J194" s="37"/>
      <c r="K194" s="37"/>
      <c r="L194" s="37"/>
      <c r="M194" s="37"/>
    </row>
    <row r="195" spans="1:13" ht="21.95" customHeight="1" x14ac:dyDescent="0.25">
      <c r="A195" s="37"/>
      <c r="B195" s="37"/>
      <c r="C195" s="37"/>
      <c r="D195" s="37"/>
      <c r="E195" s="37"/>
      <c r="F195" s="37"/>
      <c r="G195" s="37"/>
      <c r="H195" s="37"/>
      <c r="I195" s="37"/>
      <c r="J195" s="37"/>
      <c r="K195" s="37"/>
      <c r="L195" s="37"/>
      <c r="M195" s="37"/>
    </row>
    <row r="196" spans="1:13" ht="21.95" customHeight="1" x14ac:dyDescent="0.25">
      <c r="A196" s="37"/>
      <c r="B196" s="37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</row>
    <row r="197" spans="1:13" ht="21.95" customHeight="1" x14ac:dyDescent="0.25">
      <c r="A197" s="37"/>
      <c r="B197" s="37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</row>
    <row r="198" spans="1:13" ht="21.95" customHeight="1" x14ac:dyDescent="0.25">
      <c r="A198" s="37"/>
      <c r="B198" s="37"/>
      <c r="C198" s="37"/>
      <c r="D198" s="37"/>
      <c r="E198" s="37"/>
      <c r="F198" s="37"/>
      <c r="G198" s="37"/>
      <c r="H198" s="37"/>
      <c r="I198" s="37"/>
      <c r="J198" s="37"/>
      <c r="K198" s="37"/>
      <c r="L198" s="37"/>
      <c r="M198" s="37"/>
    </row>
    <row r="199" spans="1:13" ht="21.95" customHeight="1" x14ac:dyDescent="0.25">
      <c r="A199" s="37"/>
      <c r="B199" s="37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</row>
    <row r="200" spans="1:13" ht="21.95" customHeight="1" x14ac:dyDescent="0.25">
      <c r="A200" s="37"/>
      <c r="B200" s="37"/>
      <c r="C200" s="37"/>
      <c r="D200" s="37"/>
      <c r="E200" s="37"/>
      <c r="F200" s="37"/>
      <c r="G200" s="37"/>
      <c r="H200" s="37"/>
      <c r="I200" s="37"/>
      <c r="J200" s="37"/>
      <c r="K200" s="37"/>
      <c r="L200" s="37"/>
      <c r="M200" s="37"/>
    </row>
    <row r="201" spans="1:13" ht="21.95" customHeight="1" x14ac:dyDescent="0.25">
      <c r="A201" s="37"/>
      <c r="B201" s="37"/>
      <c r="C201" s="37"/>
      <c r="D201" s="37"/>
      <c r="E201" s="37"/>
      <c r="F201" s="37"/>
      <c r="G201" s="37"/>
      <c r="H201" s="37"/>
      <c r="I201" s="37"/>
      <c r="J201" s="37"/>
      <c r="K201" s="37"/>
      <c r="L201" s="37"/>
      <c r="M201" s="37"/>
    </row>
    <row r="202" spans="1:13" ht="21.95" customHeight="1" x14ac:dyDescent="0.25">
      <c r="A202" s="37"/>
      <c r="B202" s="37"/>
      <c r="C202" s="37"/>
      <c r="D202" s="37"/>
      <c r="E202" s="37"/>
      <c r="F202" s="37"/>
      <c r="G202" s="37"/>
      <c r="H202" s="37"/>
      <c r="I202" s="37"/>
      <c r="J202" s="37"/>
      <c r="K202" s="37"/>
      <c r="L202" s="37"/>
      <c r="M202" s="37"/>
    </row>
    <row r="203" spans="1:13" ht="21.95" customHeight="1" x14ac:dyDescent="0.25">
      <c r="A203" s="37"/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</row>
    <row r="204" spans="1:13" ht="21.95" customHeight="1" x14ac:dyDescent="0.25">
      <c r="A204" s="37"/>
      <c r="B204" s="37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</row>
    <row r="205" spans="1:13" ht="21.95" customHeight="1" x14ac:dyDescent="0.25">
      <c r="A205" s="37"/>
      <c r="B205" s="37"/>
      <c r="C205" s="37"/>
      <c r="D205" s="37"/>
      <c r="E205" s="37"/>
      <c r="F205" s="37"/>
      <c r="G205" s="37"/>
      <c r="H205" s="37"/>
      <c r="I205" s="37"/>
      <c r="J205" s="37"/>
      <c r="K205" s="37"/>
      <c r="L205" s="37"/>
      <c r="M205" s="37"/>
    </row>
    <row r="206" spans="1:13" ht="21.95" customHeight="1" x14ac:dyDescent="0.25">
      <c r="A206" s="37"/>
      <c r="B206" s="37"/>
      <c r="C206" s="37"/>
      <c r="D206" s="37"/>
      <c r="E206" s="37"/>
      <c r="F206" s="37"/>
      <c r="G206" s="37"/>
      <c r="H206" s="37"/>
      <c r="I206" s="37"/>
      <c r="J206" s="37"/>
      <c r="K206" s="37"/>
      <c r="L206" s="37"/>
      <c r="M206" s="37"/>
    </row>
    <row r="207" spans="1:13" ht="21.95" customHeight="1" x14ac:dyDescent="0.25">
      <c r="A207" s="37"/>
      <c r="B207" s="37"/>
      <c r="C207" s="37"/>
      <c r="D207" s="37"/>
      <c r="E207" s="37"/>
      <c r="F207" s="37"/>
      <c r="G207" s="37"/>
      <c r="H207" s="37"/>
      <c r="I207" s="37"/>
      <c r="J207" s="37"/>
      <c r="K207" s="37"/>
      <c r="L207" s="37"/>
      <c r="M207" s="37"/>
    </row>
    <row r="208" spans="1:13" ht="21.95" customHeight="1" x14ac:dyDescent="0.25">
      <c r="A208" s="37"/>
      <c r="B208" s="37"/>
      <c r="C208" s="37"/>
      <c r="D208" s="37"/>
      <c r="E208" s="37"/>
      <c r="F208" s="37"/>
      <c r="G208" s="37"/>
      <c r="H208" s="37"/>
      <c r="I208" s="37"/>
      <c r="J208" s="37"/>
      <c r="K208" s="37"/>
      <c r="L208" s="37"/>
      <c r="M208" s="37"/>
    </row>
    <row r="209" spans="1:13" ht="21.95" customHeight="1" x14ac:dyDescent="0.25">
      <c r="A209" s="37"/>
      <c r="B209" s="37"/>
      <c r="C209" s="37"/>
      <c r="D209" s="37"/>
      <c r="E209" s="37"/>
      <c r="F209" s="37"/>
      <c r="G209" s="37"/>
      <c r="H209" s="37"/>
      <c r="I209" s="37"/>
      <c r="J209" s="37"/>
      <c r="K209" s="37"/>
      <c r="L209" s="37"/>
      <c r="M209" s="37"/>
    </row>
    <row r="210" spans="1:13" ht="21.95" customHeight="1" x14ac:dyDescent="0.25">
      <c r="A210" s="37"/>
      <c r="B210" s="37"/>
      <c r="C210" s="37"/>
      <c r="D210" s="37"/>
      <c r="E210" s="37"/>
      <c r="F210" s="37"/>
      <c r="G210" s="37"/>
      <c r="H210" s="37"/>
      <c r="I210" s="37"/>
      <c r="J210" s="37"/>
      <c r="K210" s="37"/>
      <c r="L210" s="37"/>
      <c r="M210" s="37"/>
    </row>
    <row r="211" spans="1:13" ht="21.95" customHeight="1" x14ac:dyDescent="0.25">
      <c r="A211" s="37"/>
      <c r="B211" s="37"/>
      <c r="C211" s="37"/>
      <c r="D211" s="37"/>
      <c r="E211" s="37"/>
      <c r="F211" s="37"/>
      <c r="G211" s="37"/>
      <c r="H211" s="37"/>
      <c r="I211" s="37"/>
      <c r="J211" s="37"/>
      <c r="K211" s="37"/>
      <c r="L211" s="37"/>
      <c r="M211" s="37"/>
    </row>
    <row r="212" spans="1:13" ht="21.95" customHeight="1" x14ac:dyDescent="0.25">
      <c r="A212" s="37"/>
      <c r="B212" s="37"/>
      <c r="C212" s="37"/>
      <c r="D212" s="37"/>
      <c r="E212" s="37"/>
      <c r="F212" s="37"/>
      <c r="G212" s="37"/>
      <c r="H212" s="37"/>
      <c r="I212" s="37"/>
      <c r="J212" s="37"/>
      <c r="K212" s="37"/>
      <c r="L212" s="37"/>
      <c r="M212" s="37"/>
    </row>
    <row r="213" spans="1:13" ht="21.95" customHeight="1" x14ac:dyDescent="0.25">
      <c r="A213" s="37"/>
      <c r="B213" s="37"/>
      <c r="C213" s="37"/>
      <c r="D213" s="37"/>
      <c r="E213" s="37"/>
      <c r="F213" s="37"/>
      <c r="G213" s="37"/>
      <c r="H213" s="37"/>
      <c r="I213" s="37"/>
      <c r="J213" s="37"/>
      <c r="K213" s="37"/>
      <c r="L213" s="37"/>
      <c r="M213" s="37"/>
    </row>
  </sheetData>
  <mergeCells count="16">
    <mergeCell ref="A46:M47"/>
    <mergeCell ref="A51:M52"/>
    <mergeCell ref="A54:M55"/>
    <mergeCell ref="A58:F58"/>
    <mergeCell ref="A19:M20"/>
    <mergeCell ref="A24:M25"/>
    <mergeCell ref="A27:M28"/>
    <mergeCell ref="A36:M37"/>
    <mergeCell ref="A39:M40"/>
    <mergeCell ref="A43:M44"/>
    <mergeCell ref="A1:M3"/>
    <mergeCell ref="D4:E4"/>
    <mergeCell ref="A5:M6"/>
    <mergeCell ref="A9:M10"/>
    <mergeCell ref="A13:M14"/>
    <mergeCell ref="A16:M17"/>
  </mergeCells>
  <printOptions horizontalCentered="1"/>
  <pageMargins left="0.36" right="0.37" top="1.05" bottom="0.55000000000000004" header="0.13" footer="0.23622047244094491"/>
  <pageSetup scale="69" fitToHeight="0" orientation="landscape" r:id="rId1"/>
  <headerFooter>
    <oddHeader>&amp;C&amp;G</oddHeader>
    <oddFooter>Página &amp;P</oddFooter>
  </headerFooter>
  <rowBreaks count="1" manualBreakCount="1">
    <brk id="38" max="12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 AGOSTO TEMPORAL 2023</vt:lpstr>
      <vt:lpstr>' AGOSTO TEMPORAL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2023-09-13T18:38:28Z</cp:lastPrinted>
  <dcterms:created xsi:type="dcterms:W3CDTF">2023-09-13T18:38:24Z</dcterms:created>
  <dcterms:modified xsi:type="dcterms:W3CDTF">2023-09-13T18:38:45Z</dcterms:modified>
</cp:coreProperties>
</file>