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LIO 2023\"/>
    </mc:Choice>
  </mc:AlternateContent>
  <xr:revisionPtr revIDLastSave="0" documentId="13_ncr:1_{5B0F1C7E-C3CC-42E7-A566-30787C95BBEB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INTERINATO JUNIO 2023" sheetId="1" r:id="rId1"/>
  </sheets>
  <definedNames>
    <definedName name="_xlnm.Print_Area" localSheetId="0">'INTERINATO JUNIO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K23" i="1"/>
  <c r="J23" i="1"/>
  <c r="I34" i="1"/>
  <c r="J33" i="1"/>
  <c r="K33" i="1" s="1"/>
  <c r="J32" i="1"/>
  <c r="K32" i="1" s="1"/>
  <c r="J28" i="1"/>
  <c r="K28" i="1" s="1"/>
  <c r="J24" i="1"/>
  <c r="K24" i="1" s="1"/>
  <c r="J19" i="1"/>
  <c r="K19" i="1" s="1"/>
  <c r="K11" i="1"/>
  <c r="J11" i="1"/>
  <c r="J7" i="1"/>
  <c r="K7" i="1" s="1"/>
  <c r="K34" i="1" l="1"/>
  <c r="J34" i="1"/>
  <c r="J15" i="1"/>
  <c r="K15" i="1" l="1"/>
</calcChain>
</file>

<file path=xl/sharedStrings.xml><?xml version="1.0" encoding="utf-8"?>
<sst xmlns="http://schemas.openxmlformats.org/spreadsheetml/2006/main" count="47" uniqueCount="37">
  <si>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</si>
  <si>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</si>
  <si>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</si>
  <si>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</si>
  <si>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</si>
  <si>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</si>
  <si>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</si>
  <si>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</si>
  <si>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</si>
  <si>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</si>
  <si>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</si>
  <si>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</si>
  <si>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</si>
  <si>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TOTAL GENERAL</t>
  </si>
  <si>
    <t>DEPÁRTAMENTO DE AMBIENTE Y SEGURIDAD MINERA</t>
  </si>
  <si>
    <t>ANA MERCEDES ALMONTE BATISTA DE FEL</t>
  </si>
  <si>
    <t>ING. QUIMICA</t>
  </si>
  <si>
    <t>DEPÁRTAMENTO DE CARTOGRAFIA DE CONCESIONES MINERAS</t>
  </si>
  <si>
    <t>EDISON ACOSTA BURGOS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</si>
  <si>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</si>
  <si>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</si>
  <si>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</si>
  <si>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</si>
  <si>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</si>
  <si>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</si>
  <si>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</si>
  <si>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</si>
  <si>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</si>
  <si>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</si>
  <si>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</si>
  <si>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</si>
  <si>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</si>
  <si>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</si>
  <si>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</si>
  <si>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</si>
  <si>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EVELYN MASSIEL TINEO DE LA CRUZ</t>
  </si>
  <si>
    <t>SUELDOS PERSONAL INTERINATO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</si>
</sst>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87E8209-318C-4670-A169-51CE3CA7A4A1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B21C72B-1F01-493B-BE20-67B52404A67A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dimension ref="A1:O214"/>
  <sheetViews>
    <sheetView tabSelected="1" view="pageBreakPreview" zoomScaleNormal="98" zoomScaleSheetLayoutView="100" workbookViewId="0">
      <selection activeCell="I51" sqref="I51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25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5" x14ac:dyDescent="0.25">
      <c r="A7" s="9">
        <v>1</v>
      </c>
      <c r="B7" s="10" t="s">
        <v>15</v>
      </c>
      <c r="C7" s="11" t="s">
        <v>12</v>
      </c>
      <c r="D7" s="10" t="s">
        <v>16</v>
      </c>
      <c r="E7" s="12">
        <v>23240</v>
      </c>
      <c r="F7" s="12">
        <v>666.99</v>
      </c>
      <c r="G7" s="12">
        <v>4759.12</v>
      </c>
      <c r="H7" s="12">
        <v>706.5</v>
      </c>
      <c r="I7" s="12">
        <v>0</v>
      </c>
      <c r="J7" s="12">
        <f>F7+G7+H7+I7</f>
        <v>6132.61</v>
      </c>
      <c r="K7" s="13">
        <f>E7-J7</f>
        <v>17107.39</v>
      </c>
      <c r="O7" s="2"/>
    </row>
    <row r="8" spans="1:15" x14ac:dyDescent="0.25">
      <c r="A8" s="14"/>
      <c r="C8" s="15"/>
      <c r="E8" s="16"/>
      <c r="F8" s="16"/>
      <c r="G8" s="16"/>
      <c r="H8" s="16"/>
      <c r="I8" s="16"/>
      <c r="J8" s="16"/>
      <c r="K8" s="17"/>
    </row>
    <row r="9" spans="1:15" x14ac:dyDescent="0.2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5" x14ac:dyDescent="0.25">
      <c r="A11" s="11">
        <v>2</v>
      </c>
      <c r="B11" s="10" t="s">
        <v>18</v>
      </c>
      <c r="C11" s="11" t="s">
        <v>11</v>
      </c>
      <c r="D11" s="10" t="s">
        <v>19</v>
      </c>
      <c r="E11" s="13">
        <v>45000</v>
      </c>
      <c r="F11" s="13">
        <v>1291.5</v>
      </c>
      <c r="G11" s="13">
        <v>9387.9500000000007</v>
      </c>
      <c r="H11" s="13">
        <v>1368</v>
      </c>
      <c r="I11" s="13">
        <v>0</v>
      </c>
      <c r="J11" s="13">
        <f>F11+G11+H11+I11</f>
        <v>12047.45</v>
      </c>
      <c r="K11" s="13">
        <f>E11-J11</f>
        <v>32952.550000000003</v>
      </c>
    </row>
    <row r="12" spans="1:15" x14ac:dyDescent="0.25">
      <c r="A12" s="14"/>
      <c r="C12" s="15"/>
      <c r="E12" s="16"/>
      <c r="F12" s="16"/>
      <c r="G12" s="16"/>
      <c r="H12" s="16"/>
      <c r="I12" s="16"/>
      <c r="J12" s="16"/>
      <c r="K12" s="17"/>
    </row>
    <row r="13" spans="1:15" x14ac:dyDescent="0.25">
      <c r="A13" s="27" t="s">
        <v>20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5" x14ac:dyDescent="0.25">
      <c r="A15" s="9">
        <v>3</v>
      </c>
      <c r="B15" s="10" t="s">
        <v>21</v>
      </c>
      <c r="C15" s="11" t="s">
        <v>11</v>
      </c>
      <c r="D15" s="10" t="s">
        <v>22</v>
      </c>
      <c r="E15" s="13">
        <v>20000</v>
      </c>
      <c r="F15" s="13">
        <v>574</v>
      </c>
      <c r="G15" s="13">
        <v>4149.41</v>
      </c>
      <c r="H15" s="13">
        <v>608</v>
      </c>
      <c r="I15" s="13">
        <v>0</v>
      </c>
      <c r="J15" s="13">
        <f>SUM(F15:I15)</f>
        <v>5331.41</v>
      </c>
      <c r="K15" s="13">
        <f>E15-J15</f>
        <v>14668.59</v>
      </c>
    </row>
    <row r="16" spans="1:15" x14ac:dyDescent="0.25">
      <c r="A16" s="18"/>
      <c r="C16" s="15"/>
      <c r="E16" s="16"/>
      <c r="F16" s="16"/>
      <c r="G16" s="16"/>
      <c r="H16" s="16"/>
      <c r="I16" s="16"/>
      <c r="J16" s="16"/>
      <c r="K16" s="17"/>
    </row>
    <row r="17" spans="1:14" x14ac:dyDescent="0.25">
      <c r="A17" s="27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4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N18" s="2"/>
    </row>
    <row r="19" spans="1:14" x14ac:dyDescent="0.25">
      <c r="A19" s="9">
        <v>4</v>
      </c>
      <c r="B19" s="10" t="s">
        <v>24</v>
      </c>
      <c r="C19" s="11" t="s">
        <v>12</v>
      </c>
      <c r="D19" s="10" t="s">
        <v>25</v>
      </c>
      <c r="E19" s="13">
        <v>50000</v>
      </c>
      <c r="F19" s="13">
        <v>1435</v>
      </c>
      <c r="G19" s="13">
        <v>7788.27</v>
      </c>
      <c r="H19" s="13">
        <v>1520</v>
      </c>
      <c r="I19" s="13">
        <v>0</v>
      </c>
      <c r="J19" s="13">
        <f>SUM(F19:I19)</f>
        <v>10743.27</v>
      </c>
      <c r="K19" s="13">
        <f>E19-J19</f>
        <v>39256.729999999996</v>
      </c>
    </row>
    <row r="20" spans="1:14" x14ac:dyDescent="0.25">
      <c r="A20" s="19"/>
      <c r="B20" s="6"/>
      <c r="C20" s="6"/>
      <c r="D20" s="6"/>
      <c r="E20" s="6"/>
      <c r="F20" s="6"/>
      <c r="G20" s="6"/>
      <c r="H20" s="6"/>
      <c r="I20" s="6"/>
      <c r="J20" s="6"/>
      <c r="K20" s="20"/>
    </row>
    <row r="21" spans="1:14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4" x14ac:dyDescent="0.25">
      <c r="A23" s="9">
        <v>5</v>
      </c>
      <c r="B23" s="21" t="s">
        <v>35</v>
      </c>
      <c r="C23" s="9" t="s">
        <v>11</v>
      </c>
      <c r="D23" s="21" t="s">
        <v>25</v>
      </c>
      <c r="E23" s="22">
        <v>12000</v>
      </c>
      <c r="F23" s="22">
        <v>344.4</v>
      </c>
      <c r="G23" s="22">
        <v>1617.38</v>
      </c>
      <c r="H23" s="22">
        <v>364.8</v>
      </c>
      <c r="I23" s="22">
        <v>0</v>
      </c>
      <c r="J23" s="22">
        <f>SUM(F23:I23)</f>
        <v>2326.5800000000004</v>
      </c>
      <c r="K23" s="22">
        <f>SUM(E23-J23)</f>
        <v>9673.42</v>
      </c>
    </row>
    <row r="24" spans="1:14" x14ac:dyDescent="0.25">
      <c r="A24" s="9">
        <v>6</v>
      </c>
      <c r="B24" s="10" t="s">
        <v>27</v>
      </c>
      <c r="C24" s="11" t="s">
        <v>12</v>
      </c>
      <c r="D24" s="10" t="s">
        <v>28</v>
      </c>
      <c r="E24" s="13">
        <v>34890</v>
      </c>
      <c r="F24" s="13">
        <v>1001.34</v>
      </c>
      <c r="G24" s="13">
        <v>8048.67</v>
      </c>
      <c r="H24" s="13">
        <v>1060.6600000000001</v>
      </c>
      <c r="I24" s="13">
        <v>0</v>
      </c>
      <c r="J24" s="13">
        <f>SUM(F24:I24)</f>
        <v>10110.67</v>
      </c>
      <c r="K24" s="13">
        <f>E24-J24</f>
        <v>24779.33</v>
      </c>
    </row>
    <row r="25" spans="1:14" x14ac:dyDescent="0.25">
      <c r="A25" s="19"/>
      <c r="B25" s="6"/>
      <c r="C25" s="6"/>
      <c r="D25" s="6"/>
      <c r="E25" s="6"/>
      <c r="F25" s="6"/>
      <c r="G25" s="6"/>
      <c r="H25" s="6"/>
      <c r="I25" s="6"/>
      <c r="J25" s="6"/>
      <c r="K25" s="20"/>
    </row>
    <row r="26" spans="1:14" x14ac:dyDescent="0.25">
      <c r="A26" s="27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 x14ac:dyDescent="0.25">
      <c r="A28" s="9">
        <v>7</v>
      </c>
      <c r="B28" s="10" t="s">
        <v>30</v>
      </c>
      <c r="C28" s="11" t="s">
        <v>12</v>
      </c>
      <c r="D28" s="10" t="s">
        <v>31</v>
      </c>
      <c r="E28" s="13">
        <v>35000</v>
      </c>
      <c r="F28" s="13">
        <v>1004.5</v>
      </c>
      <c r="G28" s="13">
        <v>8077.67</v>
      </c>
      <c r="H28" s="13">
        <v>1064</v>
      </c>
      <c r="I28" s="13">
        <v>0</v>
      </c>
      <c r="J28" s="13">
        <f>SUM(F28:I28)</f>
        <v>10146.17</v>
      </c>
      <c r="K28" s="13">
        <f>E28-J28</f>
        <v>24853.83</v>
      </c>
    </row>
    <row r="29" spans="1:14" x14ac:dyDescent="0.25">
      <c r="A29" s="19"/>
      <c r="B29" s="6"/>
      <c r="C29" s="6"/>
      <c r="D29" s="6"/>
      <c r="E29" s="6"/>
      <c r="F29" s="6"/>
      <c r="G29" s="6"/>
      <c r="H29" s="6"/>
      <c r="I29" s="6"/>
      <c r="J29" s="6"/>
      <c r="K29" s="20"/>
    </row>
    <row r="30" spans="1:14" x14ac:dyDescent="0.25">
      <c r="A30" s="27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4" x14ac:dyDescent="0.25">
      <c r="A32" s="9">
        <v>8</v>
      </c>
      <c r="B32" s="10" t="s">
        <v>32</v>
      </c>
      <c r="C32" s="11" t="s">
        <v>11</v>
      </c>
      <c r="D32" s="10" t="s">
        <v>33</v>
      </c>
      <c r="E32" s="13">
        <v>23500</v>
      </c>
      <c r="F32" s="13">
        <v>674.45</v>
      </c>
      <c r="G32" s="13">
        <v>3773.23</v>
      </c>
      <c r="H32" s="13">
        <v>714.4</v>
      </c>
      <c r="I32" s="13">
        <v>0</v>
      </c>
      <c r="J32" s="13">
        <f>SUM(F32:I32)</f>
        <v>5162.08</v>
      </c>
      <c r="K32" s="13">
        <f>E32-J32</f>
        <v>18337.919999999998</v>
      </c>
    </row>
    <row r="33" spans="1:14" x14ac:dyDescent="0.25">
      <c r="A33" s="9">
        <v>9</v>
      </c>
      <c r="B33" s="10" t="s">
        <v>34</v>
      </c>
      <c r="C33" s="11" t="s">
        <v>12</v>
      </c>
      <c r="D33" s="10" t="s">
        <v>31</v>
      </c>
      <c r="E33" s="13">
        <v>5000</v>
      </c>
      <c r="F33" s="13">
        <v>143.5</v>
      </c>
      <c r="G33" s="13">
        <v>1176.1300000000001</v>
      </c>
      <c r="H33" s="13">
        <v>152</v>
      </c>
      <c r="I33" s="13">
        <v>0</v>
      </c>
      <c r="J33" s="13">
        <f>SUM(F33:I33)</f>
        <v>1471.63</v>
      </c>
      <c r="K33" s="13">
        <f>E33-J33</f>
        <v>3528.37</v>
      </c>
    </row>
    <row r="34" spans="1:14" x14ac:dyDescent="0.25">
      <c r="A34" s="23" t="s">
        <v>13</v>
      </c>
      <c r="B34" s="24"/>
      <c r="C34" s="24"/>
      <c r="D34" s="25"/>
      <c r="E34" s="1">
        <f>SUM(E7,E11,E15,E19,E23,E24,E28,E32:E33)</f>
        <v>248630</v>
      </c>
      <c r="F34" s="1">
        <f>SUM(F7,F11,F15,F19,F23,F24,F28,F32:F33)</f>
        <v>7135.6799999999994</v>
      </c>
      <c r="G34" s="1">
        <f>SUM(G7,G11,G15,G19,G23,G24,G28,G32:G33)</f>
        <v>48777.83</v>
      </c>
      <c r="H34" s="1">
        <f>SUM(H7,H11,H15,H19,H23,H24,H28,H32:H33)</f>
        <v>7558.36</v>
      </c>
      <c r="I34" s="1">
        <f t="shared" ref="I34" si="0">SUM(I7,I11,I15,I19,I24,I28,I32:I33)</f>
        <v>0</v>
      </c>
      <c r="J34" s="1">
        <f>SUM(J7,J11,J15,J19,J23,J24,J28,J32:J33)</f>
        <v>63471.87</v>
      </c>
      <c r="K34" s="1">
        <f>SUM(K7,K11,K15,K19,K23,K24,K28,K32:K33)</f>
        <v>185158.13</v>
      </c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N40" s="2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4"/>
      <c r="B58" s="3"/>
      <c r="C58" s="3"/>
      <c r="D58" s="3"/>
      <c r="E58" s="3"/>
      <c r="F58" s="3"/>
      <c r="G58" s="3"/>
      <c r="H58" s="3"/>
      <c r="I58" s="3"/>
      <c r="J58" s="3"/>
      <c r="K58" s="5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</sheetData>
  <mergeCells count="9">
    <mergeCell ref="A34:D34"/>
    <mergeCell ref="A1:K3"/>
    <mergeCell ref="A4:K5"/>
    <mergeCell ref="A9:K10"/>
    <mergeCell ref="A13:K14"/>
    <mergeCell ref="A17:K18"/>
    <mergeCell ref="A21:K22"/>
    <mergeCell ref="A26:K27"/>
    <mergeCell ref="A30:K31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JUNIO 2023</vt:lpstr>
      <vt:lpstr>'INTERINATO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2023-08-02T12:27:34Z</cp:lastPrinted>
  <dcterms:created xsi:type="dcterms:W3CDTF">2023-01-27T13:13:14Z</dcterms:created>
  <dcterms:modified xsi:type="dcterms:W3CDTF">2023-08-02T13:23:08Z</dcterms:modified>
</cp:coreProperties>
</file>