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"/>
    </mc:Choice>
  </mc:AlternateContent>
  <bookViews>
    <workbookView xWindow="0" yWindow="0" windowWidth="28800" windowHeight="12435"/>
  </bookViews>
  <sheets>
    <sheet name="TEMPORAL OCTUBRE 2022" sheetId="1" r:id="rId1"/>
  </sheets>
  <definedNames>
    <definedName name="_xlnm.Print_Area" localSheetId="0">'TEMPORAL OCTUBRE 2022'!$A$1:$K$77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K19" i="1" s="1"/>
  <c r="I33" i="1"/>
  <c r="H33" i="1"/>
  <c r="G33" i="1"/>
  <c r="F33" i="1"/>
  <c r="E33" i="1"/>
  <c r="J20" i="1" l="1"/>
  <c r="K20" i="1" s="1"/>
  <c r="J22" i="1"/>
  <c r="K22" i="1" s="1"/>
  <c r="J18" i="1"/>
  <c r="K18" i="1" s="1"/>
  <c r="J14" i="1"/>
  <c r="K14" i="1" s="1"/>
  <c r="J29" i="1"/>
  <c r="K29" i="1" s="1"/>
  <c r="J28" i="1"/>
  <c r="K28" i="1" s="1"/>
  <c r="J31" i="1"/>
  <c r="K31" i="1" s="1"/>
  <c r="J11" i="1"/>
  <c r="J27" i="1"/>
  <c r="K27" i="1" s="1"/>
  <c r="J25" i="1"/>
  <c r="K25" i="1" s="1"/>
  <c r="J26" i="1"/>
  <c r="K26" i="1" s="1"/>
  <c r="J16" i="1"/>
  <c r="K16" i="1" s="1"/>
  <c r="J24" i="1"/>
  <c r="K24" i="1" s="1"/>
  <c r="J21" i="1"/>
  <c r="K21" i="1" s="1"/>
  <c r="J12" i="1"/>
  <c r="K12" i="1" s="1"/>
  <c r="K30" i="1"/>
  <c r="J15" i="1"/>
  <c r="K15" i="1" s="1"/>
  <c r="J23" i="1"/>
  <c r="K23" i="1" s="1"/>
  <c r="J17" i="1"/>
  <c r="K17" i="1" s="1"/>
  <c r="J13" i="1"/>
  <c r="K13" i="1" s="1"/>
  <c r="J32" i="1"/>
  <c r="K32" i="1" s="1"/>
  <c r="K11" i="1" l="1"/>
  <c r="K33" i="1" s="1"/>
  <c r="J33" i="1"/>
</calcChain>
</file>

<file path=xl/sharedStrings.xml><?xml version="1.0" encoding="utf-8"?>
<sst xmlns="http://schemas.openxmlformats.org/spreadsheetml/2006/main" count="80" uniqueCount="52">
  <si>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</si>
  <si>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</si>
  <si>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</si>
  <si>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</si>
  <si>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</si>
  <si>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</si>
  <si>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</si>
  <si>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</si>
  <si>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</si>
  <si>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</si>
  <si>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XIOMIBEL GERONIMO BATISTA</t>
  </si>
  <si>
    <t>TECNICO DE RECURSOS HUMANOS</t>
  </si>
  <si>
    <t>F</t>
  </si>
  <si>
    <t xml:space="preserve"> </t>
  </si>
  <si>
    <t>CARLOS LORENZO PEÑA MERCEDES</t>
  </si>
  <si>
    <t>LEANDRO CLAUDIO ALMONTE</t>
  </si>
  <si>
    <t>M</t>
  </si>
  <si>
    <t>INGENIERO EN FISCALIZACION</t>
  </si>
  <si>
    <t>MASSIEL IVETTE HERRERA DIAZ</t>
  </si>
  <si>
    <t>ABOGADO (A)</t>
  </si>
  <si>
    <t>ROXANNA FELIX AYBAR</t>
  </si>
  <si>
    <t>ELIS PATRICIA PERALTA SURIEL</t>
  </si>
  <si>
    <t>RELACIONADOR PUBLICO</t>
  </si>
  <si>
    <t>TECNICO DE COMUNICACIONES</t>
  </si>
  <si>
    <t>BERKIS TERESA PAULINO RODRIGUEZ</t>
  </si>
  <si>
    <t>MERCEDES BENILDA ALFONSECA SUNCAR</t>
  </si>
  <si>
    <t>MARIA ESTEFANY CORONA CRUZ</t>
  </si>
  <si>
    <t>ENCARGADO DIVISION DE COMPRAS</t>
  </si>
  <si>
    <t>CONTADORA</t>
  </si>
  <si>
    <t>KAREN MASSIEL REYES SURIEL</t>
  </si>
  <si>
    <t>GEOLOGO (A) I</t>
  </si>
  <si>
    <t>PEDRO DE LA CRUZ BAUTISTA GARCIA</t>
  </si>
  <si>
    <t>ANDREINA DEL CARMEN FAJARDO ARAUJO</t>
  </si>
  <si>
    <t>PEDRO PABLO HENRIQUEZ LIRIANO</t>
  </si>
  <si>
    <t>SURANIS EVANGELISTA NUEZ PERALTA</t>
  </si>
  <si>
    <t>COORDINADOR REGIONAL</t>
  </si>
  <si>
    <t>ANALISTA FINANCIERA</t>
  </si>
  <si>
    <t>MUÑOZ SALAZAR JOEL</t>
  </si>
  <si>
    <t>RAMON ESTEBAN MARTE GONZALEZ</t>
  </si>
  <si>
    <t>RICARDO REYNOSO VILLAFA</t>
  </si>
  <si>
    <t>LUIS MANUEL ACOSTA</t>
  </si>
  <si>
    <t>MARIA JOSEFINA ALTAGRACIA LIRIANO P</t>
  </si>
  <si>
    <t>LEOPOLDO GONZALEZ</t>
  </si>
  <si>
    <t>DANIEL QUEZADA HEREDIA</t>
  </si>
  <si>
    <t>GEOLOGO II</t>
  </si>
  <si>
    <t>AUXILIAR PEQUEÑA MINERIA</t>
  </si>
  <si>
    <t>No.</t>
  </si>
  <si>
    <t>ENCARGADO DEPTO. ADMINISTRATIVO</t>
  </si>
  <si>
    <t xml:space="preserve">Total general </t>
  </si>
  <si>
    <t xml:space="preserve">ENC.  DEPARTAMENTO PLANIFICACION </t>
  </si>
  <si>
    <t>LOURDES ELIANA DOMINGUEZ RONDON</t>
  </si>
  <si>
    <t>SUELDOS PERSONAL TEMPORAL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</si>
</sst>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0" fillId="0" borderId="0" xfId="0" applyFill="1"/>
    <xf numFmtId="4" fontId="4" fillId="2" borderId="5" xfId="0" applyNumberFormat="1" applyFont="1" applyFill="1" applyBorder="1"/>
    <xf numFmtId="0" fontId="1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1661086</xdr:colOff>
      <xdr:row>0</xdr:row>
      <xdr:rowOff>0</xdr:rowOff>
    </xdr:from>
    <xdr:to>
      <xdr:col>4</xdr:col>
      <xdr:colOff>1133475</xdr:colOff>
      <xdr:row>8</xdr:row>
      <xdr:rowOff>161924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111" y="0"/>
          <a:ext cx="2072714" cy="1438274"/>
        </a:xfrm>
        <a:prstGeom prst="rect">
          <a:avLst/>
        </a:prstGeom>
      </xdr:spPr>
    </xdr:pic>
    <xdr:clientData/>
  </xdr:twoCellAnchor>
  <xdr:twoCellAnchor>
    <xdr:from>
      <xdr:col>0</xdr:col>
      <xdr:colOff>143999</xdr:colOff>
      <xdr:row>35</xdr:row>
      <xdr:rowOff>12962</xdr:rowOff>
    </xdr:from>
    <xdr:to>
      <xdr:col>1</xdr:col>
      <xdr:colOff>2105024</xdr:colOff>
      <xdr:row>42</xdr:row>
      <xdr:rowOff>70945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FB51E94F-0C6F-4512-9E5D-03792B73E89B}"/>
            </a:ext>
          </a:extLst>
        </xdr:cNvPr>
        <xdr:cNvSpPr txBox="1"/>
      </xdr:nvSpPr>
      <xdr:spPr>
        <a:xfrm>
          <a:off x="143999" y="7366262"/>
          <a:ext cx="2437275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933450</xdr:colOff>
      <xdr:row>35</xdr:row>
      <xdr:rowOff>22969</xdr:rowOff>
    </xdr:from>
    <xdr:to>
      <xdr:col>6</xdr:col>
      <xdr:colOff>304800</xdr:colOff>
      <xdr:row>42</xdr:row>
      <xdr:rowOff>80950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C267A275-53F2-4C55-8E81-762162AA818E}"/>
            </a:ext>
          </a:extLst>
        </xdr:cNvPr>
        <xdr:cNvSpPr txBox="1"/>
      </xdr:nvSpPr>
      <xdr:spPr>
        <a:xfrm>
          <a:off x="4562475" y="7376269"/>
          <a:ext cx="3076575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200"/>
        </a:p>
        <a:p>
          <a:endParaRPr lang="es-DO" sz="1200"/>
        </a:p>
        <a:p>
          <a:r>
            <a:rPr lang="es-DO" sz="1300"/>
            <a:t>___________________________________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8</xdr:col>
      <xdr:colOff>66676</xdr:colOff>
      <xdr:row>35</xdr:row>
      <xdr:rowOff>24429</xdr:rowOff>
    </xdr:from>
    <xdr:to>
      <xdr:col>10</xdr:col>
      <xdr:colOff>1028700</xdr:colOff>
      <xdr:row>42</xdr:row>
      <xdr:rowOff>74128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6434C13-A1F7-4403-A9BC-C62FCC5CF819}"/>
            </a:ext>
          </a:extLst>
        </xdr:cNvPr>
        <xdr:cNvSpPr txBox="1"/>
      </xdr:nvSpPr>
      <xdr:spPr>
        <a:xfrm>
          <a:off x="9163051" y="7377729"/>
          <a:ext cx="2733674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endParaRPr lang="es-DO" sz="1200"/>
        </a:p>
        <a:p>
          <a:r>
            <a:rPr lang="es-DO" sz="1300"/>
            <a:t>______________________________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124"/>
  <sheetViews>
    <sheetView tabSelected="1" zoomScaleNormal="100" workbookViewId="0">
      <selection activeCell="B15" sqref="B15"/>
    </sheetView>
  </sheetViews>
  <sheetFormatPr baseColWidth="10" defaultColWidth="11.42578125" defaultRowHeight="15" x14ac:dyDescent="0.25"/>
  <cols>
    <col min="1" max="1" width="7.140625" customWidth="1"/>
    <col min="2" max="2" width="41.5703125" customWidth="1"/>
    <col min="3" max="3" width="5.7109375" customWidth="1"/>
    <col min="4" max="4" width="39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10.5" customHeight="1" x14ac:dyDescent="0.25"/>
    <row r="8" spans="1:11" ht="63.75" hidden="1" customHeight="1" x14ac:dyDescent="0.25"/>
    <row r="9" spans="1:11" ht="48" customHeight="1" x14ac:dyDescent="0.25">
      <c r="A9" s="14" t="s">
        <v>51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22.5" customHeight="1" x14ac:dyDescent="0.25">
      <c r="A10" s="8" t="s">
        <v>46</v>
      </c>
      <c r="B10" s="8" t="s">
        <v>0</v>
      </c>
      <c r="C10" s="8" t="s">
        <v>2</v>
      </c>
      <c r="D10" s="8" t="s">
        <v>1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</row>
    <row r="11" spans="1:11" ht="18" customHeight="1" x14ac:dyDescent="0.25">
      <c r="A11" s="2">
        <v>1</v>
      </c>
      <c r="B11" s="3" t="s">
        <v>32</v>
      </c>
      <c r="C11" s="2" t="s">
        <v>12</v>
      </c>
      <c r="D11" s="3" t="s">
        <v>30</v>
      </c>
      <c r="E11" s="4">
        <v>60000</v>
      </c>
      <c r="F11" s="5">
        <v>1722</v>
      </c>
      <c r="G11" s="5">
        <v>3486.68</v>
      </c>
      <c r="H11" s="5">
        <v>1824</v>
      </c>
      <c r="I11" s="5">
        <v>25</v>
      </c>
      <c r="J11" s="5">
        <f t="shared" ref="J11:J32" si="0">F11+G11+H11+I11</f>
        <v>7057.68</v>
      </c>
      <c r="K11" s="4">
        <f t="shared" ref="K11:K32" si="1">E11-J11</f>
        <v>52942.32</v>
      </c>
    </row>
    <row r="12" spans="1:11" ht="16.5" customHeight="1" x14ac:dyDescent="0.25">
      <c r="A12" s="2">
        <v>2</v>
      </c>
      <c r="B12" s="3" t="s">
        <v>24</v>
      </c>
      <c r="C12" s="2" t="s">
        <v>12</v>
      </c>
      <c r="D12" s="3" t="s">
        <v>47</v>
      </c>
      <c r="E12" s="4">
        <v>120000</v>
      </c>
      <c r="F12" s="4">
        <v>3444</v>
      </c>
      <c r="G12" s="4">
        <v>16809.87</v>
      </c>
      <c r="H12" s="4">
        <v>3648</v>
      </c>
      <c r="I12" s="4">
        <v>25</v>
      </c>
      <c r="J12" s="4">
        <f t="shared" si="0"/>
        <v>23926.87</v>
      </c>
      <c r="K12" s="4">
        <f t="shared" si="1"/>
        <v>96073.13</v>
      </c>
    </row>
    <row r="13" spans="1:11" ht="17.25" customHeight="1" x14ac:dyDescent="0.25">
      <c r="A13" s="2">
        <v>3</v>
      </c>
      <c r="B13" s="3" t="s">
        <v>14</v>
      </c>
      <c r="C13" s="2" t="s">
        <v>16</v>
      </c>
      <c r="D13" s="3" t="s">
        <v>49</v>
      </c>
      <c r="E13" s="5">
        <v>100000</v>
      </c>
      <c r="F13" s="5">
        <v>2870</v>
      </c>
      <c r="G13" s="5">
        <v>12105.37</v>
      </c>
      <c r="H13" s="5">
        <v>3040</v>
      </c>
      <c r="I13" s="5">
        <v>5025</v>
      </c>
      <c r="J13" s="5">
        <f t="shared" si="0"/>
        <v>23040.370000000003</v>
      </c>
      <c r="K13" s="4">
        <f t="shared" si="1"/>
        <v>76959.63</v>
      </c>
    </row>
    <row r="14" spans="1:11" ht="15.75" x14ac:dyDescent="0.25">
      <c r="A14" s="2">
        <v>4</v>
      </c>
      <c r="B14" s="3" t="s">
        <v>43</v>
      </c>
      <c r="C14" s="2" t="s">
        <v>16</v>
      </c>
      <c r="D14" s="3" t="s">
        <v>30</v>
      </c>
      <c r="E14" s="4">
        <v>70000</v>
      </c>
      <c r="F14" s="4">
        <v>2009</v>
      </c>
      <c r="G14" s="4">
        <v>5368.48</v>
      </c>
      <c r="H14" s="4">
        <v>2128</v>
      </c>
      <c r="I14" s="4">
        <v>125</v>
      </c>
      <c r="J14" s="4">
        <f t="shared" si="0"/>
        <v>9630.48</v>
      </c>
      <c r="K14" s="4">
        <f t="shared" si="1"/>
        <v>60369.520000000004</v>
      </c>
    </row>
    <row r="15" spans="1:11" ht="15.75" x14ac:dyDescent="0.25">
      <c r="A15" s="2">
        <v>5</v>
      </c>
      <c r="B15" s="3" t="s">
        <v>21</v>
      </c>
      <c r="C15" s="2" t="s">
        <v>12</v>
      </c>
      <c r="D15" s="3" t="s">
        <v>23</v>
      </c>
      <c r="E15" s="4">
        <v>46000</v>
      </c>
      <c r="F15" s="4">
        <v>1320.2</v>
      </c>
      <c r="G15" s="4">
        <v>1289.46</v>
      </c>
      <c r="H15" s="4">
        <v>1398.4</v>
      </c>
      <c r="I15" s="4">
        <v>1535</v>
      </c>
      <c r="J15" s="4">
        <f t="shared" si="0"/>
        <v>5543.0599999999995</v>
      </c>
      <c r="K15" s="4">
        <f t="shared" si="1"/>
        <v>40456.94</v>
      </c>
    </row>
    <row r="16" spans="1:11" ht="15.75" x14ac:dyDescent="0.25">
      <c r="A16" s="2">
        <v>6</v>
      </c>
      <c r="B16" s="3" t="s">
        <v>29</v>
      </c>
      <c r="C16" s="2" t="s">
        <v>12</v>
      </c>
      <c r="D16" s="3" t="s">
        <v>30</v>
      </c>
      <c r="E16" s="4">
        <v>55000</v>
      </c>
      <c r="F16" s="4">
        <v>1578.5</v>
      </c>
      <c r="G16" s="4">
        <v>2559.6799999999998</v>
      </c>
      <c r="H16" s="4">
        <v>1672</v>
      </c>
      <c r="I16" s="4">
        <v>25</v>
      </c>
      <c r="J16" s="4">
        <f t="shared" si="0"/>
        <v>5835.18</v>
      </c>
      <c r="K16" s="4">
        <f t="shared" si="1"/>
        <v>49164.82</v>
      </c>
    </row>
    <row r="17" spans="1:11" ht="15.75" x14ac:dyDescent="0.25">
      <c r="A17" s="2">
        <v>7</v>
      </c>
      <c r="B17" s="3" t="s">
        <v>15</v>
      </c>
      <c r="C17" s="2" t="s">
        <v>16</v>
      </c>
      <c r="D17" s="3" t="s">
        <v>17</v>
      </c>
      <c r="E17" s="5">
        <v>75000</v>
      </c>
      <c r="F17" s="5">
        <v>2152.5</v>
      </c>
      <c r="G17" s="5">
        <v>6309.38</v>
      </c>
      <c r="H17" s="5">
        <v>2280</v>
      </c>
      <c r="I17" s="5">
        <v>4125</v>
      </c>
      <c r="J17" s="5">
        <f t="shared" si="0"/>
        <v>14866.880000000001</v>
      </c>
      <c r="K17" s="4">
        <f t="shared" si="1"/>
        <v>60133.119999999995</v>
      </c>
    </row>
    <row r="18" spans="1:11" ht="17.25" customHeight="1" x14ac:dyDescent="0.25">
      <c r="A18" s="2">
        <v>8</v>
      </c>
      <c r="B18" s="3" t="s">
        <v>42</v>
      </c>
      <c r="C18" s="2" t="s">
        <v>16</v>
      </c>
      <c r="D18" s="3" t="s">
        <v>45</v>
      </c>
      <c r="E18" s="4">
        <v>30000</v>
      </c>
      <c r="F18" s="4">
        <v>861</v>
      </c>
      <c r="G18" s="4">
        <v>0</v>
      </c>
      <c r="H18" s="4">
        <v>912</v>
      </c>
      <c r="I18" s="4">
        <v>7635</v>
      </c>
      <c r="J18" s="4">
        <f t="shared" si="0"/>
        <v>9408</v>
      </c>
      <c r="K18" s="4">
        <f t="shared" si="1"/>
        <v>20592</v>
      </c>
    </row>
    <row r="19" spans="1:11" ht="17.25" customHeight="1" x14ac:dyDescent="0.25">
      <c r="A19" s="2">
        <v>9</v>
      </c>
      <c r="B19" s="3" t="s">
        <v>50</v>
      </c>
      <c r="C19" s="2" t="s">
        <v>12</v>
      </c>
      <c r="D19" s="3" t="s">
        <v>30</v>
      </c>
      <c r="E19" s="4">
        <v>45000</v>
      </c>
      <c r="F19" s="4">
        <v>1291.5</v>
      </c>
      <c r="G19" s="4">
        <v>1148.33</v>
      </c>
      <c r="H19" s="4">
        <v>1368</v>
      </c>
      <c r="I19" s="4">
        <v>25</v>
      </c>
      <c r="J19" s="4">
        <f t="shared" si="0"/>
        <v>3832.83</v>
      </c>
      <c r="K19" s="4">
        <f t="shared" si="1"/>
        <v>41167.17</v>
      </c>
    </row>
    <row r="20" spans="1:11" s="12" customFormat="1" ht="16.5" customHeight="1" x14ac:dyDescent="0.25">
      <c r="A20" s="2">
        <v>10</v>
      </c>
      <c r="B20" s="10" t="s">
        <v>40</v>
      </c>
      <c r="C20" s="9" t="s">
        <v>16</v>
      </c>
      <c r="D20" s="10" t="s">
        <v>44</v>
      </c>
      <c r="E20" s="11">
        <v>60000</v>
      </c>
      <c r="F20" s="11">
        <v>1722</v>
      </c>
      <c r="G20" s="11">
        <v>3486.68</v>
      </c>
      <c r="H20" s="11">
        <v>1824</v>
      </c>
      <c r="I20" s="11">
        <v>25809.66</v>
      </c>
      <c r="J20" s="11">
        <f t="shared" si="0"/>
        <v>32842.339999999997</v>
      </c>
      <c r="K20" s="11">
        <f t="shared" si="1"/>
        <v>27157.660000000003</v>
      </c>
    </row>
    <row r="21" spans="1:11" ht="15.75" x14ac:dyDescent="0.25">
      <c r="A21" s="2">
        <v>11</v>
      </c>
      <c r="B21" s="3" t="s">
        <v>26</v>
      </c>
      <c r="C21" s="2" t="s">
        <v>12</v>
      </c>
      <c r="D21" s="3" t="s">
        <v>28</v>
      </c>
      <c r="E21" s="4">
        <v>36000</v>
      </c>
      <c r="F21" s="4">
        <v>1033.2</v>
      </c>
      <c r="G21" s="4">
        <v>0</v>
      </c>
      <c r="H21" s="4">
        <v>1094.4000000000001</v>
      </c>
      <c r="I21" s="4">
        <v>25</v>
      </c>
      <c r="J21" s="4">
        <f t="shared" si="0"/>
        <v>2152.6000000000004</v>
      </c>
      <c r="K21" s="4">
        <f t="shared" si="1"/>
        <v>33847.4</v>
      </c>
    </row>
    <row r="22" spans="1:11" ht="15.75" x14ac:dyDescent="0.25">
      <c r="A22" s="2">
        <v>12</v>
      </c>
      <c r="B22" s="3" t="s">
        <v>41</v>
      </c>
      <c r="C22" s="2" t="s">
        <v>12</v>
      </c>
      <c r="D22" s="3" t="s">
        <v>30</v>
      </c>
      <c r="E22" s="4">
        <v>62000</v>
      </c>
      <c r="F22" s="4">
        <v>1779.4</v>
      </c>
      <c r="G22" s="4">
        <v>3863.04</v>
      </c>
      <c r="H22" s="4">
        <v>1884.8</v>
      </c>
      <c r="I22" s="4">
        <v>25</v>
      </c>
      <c r="J22" s="4">
        <f t="shared" si="0"/>
        <v>7552.2400000000007</v>
      </c>
      <c r="K22" s="4">
        <f t="shared" si="1"/>
        <v>54447.76</v>
      </c>
    </row>
    <row r="23" spans="1:11" ht="15.75" x14ac:dyDescent="0.25">
      <c r="A23" s="2">
        <v>13</v>
      </c>
      <c r="B23" s="3" t="s">
        <v>18</v>
      </c>
      <c r="C23" s="2" t="s">
        <v>12</v>
      </c>
      <c r="D23" s="3" t="s">
        <v>19</v>
      </c>
      <c r="E23" s="5">
        <v>45000</v>
      </c>
      <c r="F23" s="5">
        <v>1291.5</v>
      </c>
      <c r="G23" s="5">
        <v>1148.33</v>
      </c>
      <c r="H23" s="5">
        <v>1368</v>
      </c>
      <c r="I23" s="5">
        <v>25</v>
      </c>
      <c r="J23" s="5">
        <f t="shared" si="0"/>
        <v>3832.83</v>
      </c>
      <c r="K23" s="4">
        <f t="shared" si="1"/>
        <v>41167.17</v>
      </c>
    </row>
    <row r="24" spans="1:11" s="12" customFormat="1" ht="15.75" x14ac:dyDescent="0.25">
      <c r="A24" s="2">
        <v>14</v>
      </c>
      <c r="B24" s="10" t="s">
        <v>25</v>
      </c>
      <c r="C24" s="9" t="s">
        <v>12</v>
      </c>
      <c r="D24" s="10" t="s">
        <v>27</v>
      </c>
      <c r="E24" s="11">
        <v>85000</v>
      </c>
      <c r="F24" s="11">
        <v>2439.5</v>
      </c>
      <c r="G24" s="11">
        <v>8576.99</v>
      </c>
      <c r="H24" s="11">
        <v>2584</v>
      </c>
      <c r="I24" s="11">
        <v>25</v>
      </c>
      <c r="J24" s="11">
        <f t="shared" si="0"/>
        <v>13625.49</v>
      </c>
      <c r="K24" s="11">
        <f t="shared" si="1"/>
        <v>71374.509999999995</v>
      </c>
    </row>
    <row r="25" spans="1:11" ht="15.75" x14ac:dyDescent="0.25">
      <c r="A25" s="2">
        <v>15</v>
      </c>
      <c r="B25" s="3" t="s">
        <v>37</v>
      </c>
      <c r="C25" s="2" t="s">
        <v>16</v>
      </c>
      <c r="D25" s="3" t="s">
        <v>30</v>
      </c>
      <c r="E25" s="4">
        <v>75000</v>
      </c>
      <c r="F25" s="5">
        <v>2152.5</v>
      </c>
      <c r="G25" s="5">
        <v>5704.4</v>
      </c>
      <c r="H25" s="5">
        <v>2280</v>
      </c>
      <c r="I25" s="5">
        <v>3149.9</v>
      </c>
      <c r="J25" s="5">
        <f t="shared" si="0"/>
        <v>13286.8</v>
      </c>
      <c r="K25" s="4">
        <f t="shared" si="1"/>
        <v>61713.2</v>
      </c>
    </row>
    <row r="26" spans="1:11" ht="15.75" x14ac:dyDescent="0.25">
      <c r="A26" s="2">
        <v>16</v>
      </c>
      <c r="B26" s="3" t="s">
        <v>31</v>
      </c>
      <c r="C26" s="2" t="s">
        <v>16</v>
      </c>
      <c r="D26" s="3" t="s">
        <v>30</v>
      </c>
      <c r="E26" s="4">
        <v>80000</v>
      </c>
      <c r="F26" s="5">
        <v>2296</v>
      </c>
      <c r="G26" s="5">
        <v>7400.87</v>
      </c>
      <c r="H26" s="5">
        <v>2432</v>
      </c>
      <c r="I26" s="5">
        <v>25</v>
      </c>
      <c r="J26" s="5">
        <f t="shared" si="0"/>
        <v>12153.869999999999</v>
      </c>
      <c r="K26" s="4">
        <f t="shared" si="1"/>
        <v>67846.13</v>
      </c>
    </row>
    <row r="27" spans="1:11" ht="15.75" x14ac:dyDescent="0.25">
      <c r="A27" s="2">
        <v>17</v>
      </c>
      <c r="B27" s="3" t="s">
        <v>33</v>
      </c>
      <c r="C27" s="2" t="s">
        <v>16</v>
      </c>
      <c r="D27" s="3" t="s">
        <v>35</v>
      </c>
      <c r="E27" s="4">
        <v>45000</v>
      </c>
      <c r="F27" s="5">
        <v>1291.5</v>
      </c>
      <c r="G27" s="5">
        <v>1148.33</v>
      </c>
      <c r="H27" s="5">
        <v>1368</v>
      </c>
      <c r="I27" s="5">
        <v>25</v>
      </c>
      <c r="J27" s="5">
        <f t="shared" si="0"/>
        <v>3832.83</v>
      </c>
      <c r="K27" s="4">
        <f t="shared" si="1"/>
        <v>41167.17</v>
      </c>
    </row>
    <row r="28" spans="1:11" s="12" customFormat="1" ht="15.75" x14ac:dyDescent="0.25">
      <c r="A28" s="2">
        <v>18</v>
      </c>
      <c r="B28" s="10" t="s">
        <v>38</v>
      </c>
      <c r="C28" s="9" t="s">
        <v>16</v>
      </c>
      <c r="D28" s="10" t="s">
        <v>30</v>
      </c>
      <c r="E28" s="11">
        <v>55000</v>
      </c>
      <c r="F28" s="11">
        <v>1578.5</v>
      </c>
      <c r="G28" s="11">
        <v>2559.6799999999998</v>
      </c>
      <c r="H28" s="11">
        <v>1672</v>
      </c>
      <c r="I28" s="11">
        <v>25</v>
      </c>
      <c r="J28" s="11">
        <f t="shared" si="0"/>
        <v>5835.18</v>
      </c>
      <c r="K28" s="11">
        <f t="shared" si="1"/>
        <v>49164.82</v>
      </c>
    </row>
    <row r="29" spans="1:11" ht="15.75" x14ac:dyDescent="0.25">
      <c r="A29" s="2">
        <v>19</v>
      </c>
      <c r="B29" s="3" t="s">
        <v>39</v>
      </c>
      <c r="C29" s="2" t="s">
        <v>16</v>
      </c>
      <c r="D29" s="3" t="s">
        <v>35</v>
      </c>
      <c r="E29" s="4">
        <v>80000</v>
      </c>
      <c r="F29" s="4">
        <v>2296</v>
      </c>
      <c r="G29" s="4">
        <v>7400.87</v>
      </c>
      <c r="H29" s="4">
        <v>2432</v>
      </c>
      <c r="I29" s="4">
        <v>125</v>
      </c>
      <c r="J29" s="4">
        <f t="shared" si="0"/>
        <v>12253.869999999999</v>
      </c>
      <c r="K29" s="4">
        <f t="shared" si="1"/>
        <v>67746.13</v>
      </c>
    </row>
    <row r="30" spans="1:11" ht="15.75" x14ac:dyDescent="0.25">
      <c r="A30" s="2">
        <v>20</v>
      </c>
      <c r="B30" s="3" t="s">
        <v>20</v>
      </c>
      <c r="C30" s="2" t="s">
        <v>12</v>
      </c>
      <c r="D30" s="3" t="s">
        <v>22</v>
      </c>
      <c r="E30" s="4">
        <v>50000</v>
      </c>
      <c r="F30" s="4">
        <v>1435</v>
      </c>
      <c r="G30" s="4">
        <v>1854</v>
      </c>
      <c r="H30" s="4">
        <v>1520</v>
      </c>
      <c r="I30" s="4">
        <v>25</v>
      </c>
      <c r="J30" s="4">
        <v>4834</v>
      </c>
      <c r="K30" s="4">
        <f t="shared" si="1"/>
        <v>45166</v>
      </c>
    </row>
    <row r="31" spans="1:11" ht="15.75" x14ac:dyDescent="0.25">
      <c r="A31" s="2">
        <v>21</v>
      </c>
      <c r="B31" s="3" t="s">
        <v>34</v>
      </c>
      <c r="C31" s="2" t="s">
        <v>12</v>
      </c>
      <c r="D31" s="3" t="s">
        <v>36</v>
      </c>
      <c r="E31" s="4">
        <v>65000</v>
      </c>
      <c r="F31" s="5">
        <v>1865.5</v>
      </c>
      <c r="G31" s="5">
        <v>4427.58</v>
      </c>
      <c r="H31" s="5">
        <v>1976</v>
      </c>
      <c r="I31" s="5">
        <v>125</v>
      </c>
      <c r="J31" s="5">
        <f t="shared" si="0"/>
        <v>8394.08</v>
      </c>
      <c r="K31" s="4">
        <f t="shared" si="1"/>
        <v>56605.919999999998</v>
      </c>
    </row>
    <row r="32" spans="1:11" ht="15.75" x14ac:dyDescent="0.25">
      <c r="A32" s="2">
        <v>22</v>
      </c>
      <c r="B32" s="3" t="s">
        <v>10</v>
      </c>
      <c r="C32" s="2" t="s">
        <v>12</v>
      </c>
      <c r="D32" s="3" t="s">
        <v>11</v>
      </c>
      <c r="E32" s="5">
        <v>31000</v>
      </c>
      <c r="F32" s="5">
        <v>889.7</v>
      </c>
      <c r="G32" s="5">
        <v>0</v>
      </c>
      <c r="H32" s="5">
        <v>942.4</v>
      </c>
      <c r="I32" s="5">
        <v>3625</v>
      </c>
      <c r="J32" s="5">
        <f t="shared" si="0"/>
        <v>5457.1</v>
      </c>
      <c r="K32" s="4">
        <f t="shared" si="1"/>
        <v>25542.9</v>
      </c>
    </row>
    <row r="33" spans="1:11" ht="22.5" customHeight="1" thickBot="1" x14ac:dyDescent="0.35">
      <c r="A33" s="15" t="s">
        <v>48</v>
      </c>
      <c r="B33" s="16"/>
      <c r="C33" s="16"/>
      <c r="D33" s="17"/>
      <c r="E33" s="13">
        <f t="shared" ref="E33:K33" si="2">SUM(E11:E32)</f>
        <v>1370000</v>
      </c>
      <c r="F33" s="13">
        <f t="shared" si="2"/>
        <v>39319</v>
      </c>
      <c r="G33" s="13">
        <f t="shared" si="2"/>
        <v>96648.019999999975</v>
      </c>
      <c r="H33" s="13">
        <f t="shared" si="2"/>
        <v>41648.000000000007</v>
      </c>
      <c r="I33" s="13">
        <f t="shared" si="2"/>
        <v>51579.560000000005</v>
      </c>
      <c r="J33" s="13">
        <f t="shared" si="2"/>
        <v>229194.57999999993</v>
      </c>
      <c r="K33" s="13">
        <f t="shared" si="2"/>
        <v>1140805.42</v>
      </c>
    </row>
    <row r="34" spans="1:11" ht="16.5" thickTop="1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3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3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3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M54" t="s">
        <v>13</v>
      </c>
    </row>
    <row r="55" spans="2:13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3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3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3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3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3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3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3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3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3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</sheetData>
  <sortState ref="A11:K33">
    <sortCondition ref="B11"/>
  </sortState>
  <mergeCells count="2">
    <mergeCell ref="A9:K9"/>
    <mergeCell ref="A33:D33"/>
  </mergeCells>
  <pageMargins left="0.4" right="0.23622047244094499" top="0.74803149606299202" bottom="0.74803149606299202" header="0.31496062992126" footer="0.31496062992126"/>
  <pageSetup scale="73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 OCTUBRE 2022</vt:lpstr>
      <vt:lpstr>'TEMPORAL OCTUBRE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2022-09-08T13:32:52Z</cp:lastPrinted>
  <dcterms:created xsi:type="dcterms:W3CDTF">2022-05-16T14:17:59Z</dcterms:created>
  <dcterms:modified xsi:type="dcterms:W3CDTF">2022-11-08T19:10:43Z</dcterms:modified>
</cp:coreProperties>
</file>