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ocuments\"/>
    </mc:Choice>
  </mc:AlternateContent>
  <xr:revisionPtr revIDLastSave="0" documentId="13_ncr:1_{9A386B91-D432-4E91-B482-06D40A3D2B51}" xr6:coauthVersionLast="45" xr6:coauthVersionMax="47" xr10:uidLastSave="{00000000-0000-0000-0000-000000000000}"/>
  <bookViews>
    <workbookView xWindow="-120" yWindow="-120" windowWidth="29040" windowHeight="15840" xr2:uid="{4BF2DBF4-5D69-4D1D-B375-BB078D4DF6CC}"/>
  </bookViews>
  <sheets>
    <sheet name="Hoja1" sheetId="1" r:id="rId1"/>
  </sheets>
  <definedNames>
    <definedName name="_xlnm.Print_Area" localSheetId="0">Hoja1!$A$1:$K$78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H34" i="1"/>
  <c r="G34" i="1"/>
  <c r="F34" i="1"/>
  <c r="E34" i="1"/>
  <c r="J20" i="1" l="1"/>
  <c r="K20" i="1" s="1"/>
  <c r="J22" i="1"/>
  <c r="K22" i="1" s="1"/>
  <c r="J19" i="1"/>
  <c r="K19" i="1" s="1"/>
  <c r="J15" i="1"/>
  <c r="K15" i="1" s="1"/>
  <c r="J14" i="1"/>
  <c r="K14" i="1" s="1"/>
  <c r="J30" i="1"/>
  <c r="K30" i="1" s="1"/>
  <c r="J29" i="1"/>
  <c r="K29" i="1" s="1"/>
  <c r="J26" i="1"/>
  <c r="K26" i="1" s="1"/>
  <c r="J32" i="1"/>
  <c r="K32" i="1" s="1"/>
  <c r="J11" i="1"/>
  <c r="K11" i="1" s="1"/>
  <c r="J28" i="1"/>
  <c r="K28" i="1" s="1"/>
  <c r="J25" i="1"/>
  <c r="K25" i="1" s="1"/>
  <c r="J27" i="1"/>
  <c r="K27" i="1" s="1"/>
  <c r="J17" i="1"/>
  <c r="K17" i="1" s="1"/>
  <c r="J24" i="1"/>
  <c r="K24" i="1" s="1"/>
  <c r="J21" i="1"/>
  <c r="K21" i="1" s="1"/>
  <c r="J12" i="1"/>
  <c r="K12" i="1" s="1"/>
  <c r="J31" i="1"/>
  <c r="K31" i="1" s="1"/>
  <c r="J16" i="1"/>
  <c r="K16" i="1" s="1"/>
  <c r="J23" i="1"/>
  <c r="K23" i="1" s="1"/>
  <c r="J18" i="1"/>
  <c r="K18" i="1" s="1"/>
  <c r="J13" i="1"/>
  <c r="K13" i="1" s="1"/>
  <c r="J33" i="1"/>
  <c r="K33" i="1" s="1"/>
</calcChain>
</file>

<file path=xl/sharedStrings.xml><?xml version="1.0" encoding="utf-8"?>
<sst xmlns="http://schemas.openxmlformats.org/spreadsheetml/2006/main" count="83" uniqueCount="53">
  <si>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</si>
  <si>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</si>
  <si>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</si>
  <si>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</si>
  <si>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</si>
  <si>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</si>
  <si>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</si>
  <si>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</si>
  <si>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</si>
  <si>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</si>
  <si>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XIOMIBEL GERONIMO BATISTA</t>
  </si>
  <si>
    <t>TECNICO DE RECURSOS HUMANOS</t>
  </si>
  <si>
    <t>F</t>
  </si>
  <si>
    <t xml:space="preserve"> </t>
  </si>
  <si>
    <t>CARLOS LORENZO PEÑA MERCEDES</t>
  </si>
  <si>
    <t>LEANDRO CLAUDIO ALMONTE</t>
  </si>
  <si>
    <t>M</t>
  </si>
  <si>
    <t>INGENIERO EN FISCALIZACION</t>
  </si>
  <si>
    <t>MASSIEL IVETTE HERRERA DIAZ</t>
  </si>
  <si>
    <t>ABOGADO (A)</t>
  </si>
  <si>
    <t>ROXANNA FELIX AYBAR</t>
  </si>
  <si>
    <t>ELIS PATRICIA PERALTA SURIEL</t>
  </si>
  <si>
    <t>RELACIONADOR PUBLICO</t>
  </si>
  <si>
    <t>TECNICO DE COMUNICACIONES</t>
  </si>
  <si>
    <t>BERKIS TERESA PAULINO RODRIGUEZ</t>
  </si>
  <si>
    <t>MERCEDES BENILDA ALFONSECA SUNCAR</t>
  </si>
  <si>
    <t>MARIA ESTEFANY CORONA CRUZ</t>
  </si>
  <si>
    <t>ENCARGADO DIVISION DE COMPRAS</t>
  </si>
  <si>
    <t>CONTADORA</t>
  </si>
  <si>
    <t>KAREN MASSIEL REYES SURIEL</t>
  </si>
  <si>
    <t>GEOLOGO (A) I</t>
  </si>
  <si>
    <t>PEDRO DE LA CRUZ BAUTISTA GARCIA</t>
  </si>
  <si>
    <t>ANDREINA DEL CARMEN FAJARDO ARAUJO</t>
  </si>
  <si>
    <t>PEDRO PABLO HENRIQUEZ LIRIANO</t>
  </si>
  <si>
    <t>SURANIS EVANGELISTA NUEZ PERALTA</t>
  </si>
  <si>
    <t>COORDINADOR REGIONAL</t>
  </si>
  <si>
    <t>ANALISTA FINANCIERA</t>
  </si>
  <si>
    <t>MUÑOZ SALAZAR JOEL</t>
  </si>
  <si>
    <t>OSVALDO BLADIMIR CAMILO LIRIANO</t>
  </si>
  <si>
    <t>RAMON ESTEBAN MARTE GONZALEZ</t>
  </si>
  <si>
    <t>RICARDO REYNOSO VILLAFA</t>
  </si>
  <si>
    <t>LUIS MANUEL ACOSTA</t>
  </si>
  <si>
    <t>MARIA JOSEFINA ALTAGRACIA LIRIANO P</t>
  </si>
  <si>
    <t>LEOPOLDO GONZALEZ</t>
  </si>
  <si>
    <t>DANIEL QUEZADA HEREDIA</t>
  </si>
  <si>
    <t>COSME RAFAEL DAMIAN RODRIGUEZ RODRI</t>
  </si>
  <si>
    <t>GEOLOGO II</t>
  </si>
  <si>
    <t>AUXILIAR PEQUEÑA MINERIA</t>
  </si>
  <si>
    <t>No.</t>
  </si>
  <si>
    <t>ENCARGADO DEPTO. ADMINISTRATIVO</t>
  </si>
  <si>
    <t xml:space="preserve">Total general </t>
  </si>
  <si>
    <t>SUELDOS PERSONAL TEMPORAL CORRESPONDIENTE AL MES DE MAYO 2022</t>
  </si>
  <si>
    <t xml:space="preserve">ENC.  DEPARTAMENTO PLANIFICACION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</si>
</sst>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1794436</xdr:colOff>
      <xdr:row>0</xdr:row>
      <xdr:rowOff>0</xdr:rowOff>
    </xdr:from>
    <xdr:to>
      <xdr:col>5</xdr:col>
      <xdr:colOff>38100</xdr:colOff>
      <xdr:row>8</xdr:row>
      <xdr:rowOff>171449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3461" y="0"/>
          <a:ext cx="2072714" cy="1438274"/>
        </a:xfrm>
        <a:prstGeom prst="rect">
          <a:avLst/>
        </a:prstGeom>
      </xdr:spPr>
    </xdr:pic>
    <xdr:clientData/>
  </xdr:twoCellAnchor>
  <xdr:twoCellAnchor>
    <xdr:from>
      <xdr:col>0</xdr:col>
      <xdr:colOff>382125</xdr:colOff>
      <xdr:row>36</xdr:row>
      <xdr:rowOff>41537</xdr:rowOff>
    </xdr:from>
    <xdr:to>
      <xdr:col>1</xdr:col>
      <xdr:colOff>2143125</xdr:colOff>
      <xdr:row>43</xdr:row>
      <xdr:rowOff>99520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51E94F-0C6F-4512-9E5D-03792B73E89B}"/>
            </a:ext>
          </a:extLst>
        </xdr:cNvPr>
        <xdr:cNvSpPr txBox="1"/>
      </xdr:nvSpPr>
      <xdr:spPr>
        <a:xfrm>
          <a:off x="382125" y="7537712"/>
          <a:ext cx="2237250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pPr algn="ctr"/>
          <a:endParaRPr lang="es-DO" sz="1200"/>
        </a:p>
        <a:p>
          <a:pPr algn="ctr"/>
          <a:r>
            <a:rPr lang="es-DO" sz="1200"/>
            <a:t>___________________________</a:t>
          </a:r>
        </a:p>
        <a:p>
          <a:pPr algn="ctr"/>
          <a:r>
            <a:rPr lang="es-DO" sz="1200" b="1"/>
            <a:t>Claudia Y. Reyes Baéz</a:t>
          </a:r>
        </a:p>
        <a:p>
          <a:pPr algn="ctr"/>
          <a:r>
            <a:rPr lang="es-DO" sz="1200"/>
            <a:t>Enc. Div. Contabilidad</a:t>
          </a:r>
        </a:p>
      </xdr:txBody>
    </xdr:sp>
    <xdr:clientData/>
  </xdr:twoCellAnchor>
  <xdr:twoCellAnchor>
    <xdr:from>
      <xdr:col>3</xdr:col>
      <xdr:colOff>1828800</xdr:colOff>
      <xdr:row>36</xdr:row>
      <xdr:rowOff>13444</xdr:rowOff>
    </xdr:from>
    <xdr:to>
      <xdr:col>6</xdr:col>
      <xdr:colOff>152400</xdr:colOff>
      <xdr:row>43</xdr:row>
      <xdr:rowOff>71425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267A275-53F2-4C55-8E81-762162AA818E}"/>
            </a:ext>
          </a:extLst>
        </xdr:cNvPr>
        <xdr:cNvSpPr txBox="1"/>
      </xdr:nvSpPr>
      <xdr:spPr>
        <a:xfrm>
          <a:off x="5534025" y="7509619"/>
          <a:ext cx="2705100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200"/>
        </a:p>
        <a:p>
          <a:endParaRPr lang="es-DO" sz="1200"/>
        </a:p>
        <a:p>
          <a:r>
            <a:rPr lang="es-DO" sz="1200"/>
            <a:t>________________________________</a:t>
          </a:r>
        </a:p>
        <a:p>
          <a:pPr algn="ctr"/>
          <a:r>
            <a:rPr lang="es-DO" sz="1200" b="1"/>
            <a:t>Berkis Teresa Paulino Rodríguez</a:t>
          </a:r>
        </a:p>
        <a:p>
          <a:pPr algn="ctr"/>
          <a:r>
            <a:rPr lang="es-DO" sz="1200"/>
            <a:t>Enc. Depto.</a:t>
          </a:r>
          <a:r>
            <a:rPr lang="es-DO" sz="1200" baseline="0"/>
            <a:t> Administrativo</a:t>
          </a:r>
          <a:endParaRPr lang="es-DO" sz="1200"/>
        </a:p>
      </xdr:txBody>
    </xdr:sp>
    <xdr:clientData/>
  </xdr:twoCellAnchor>
  <xdr:twoCellAnchor>
    <xdr:from>
      <xdr:col>8</xdr:col>
      <xdr:colOff>76200</xdr:colOff>
      <xdr:row>36</xdr:row>
      <xdr:rowOff>33954</xdr:rowOff>
    </xdr:from>
    <xdr:to>
      <xdr:col>10</xdr:col>
      <xdr:colOff>809625</xdr:colOff>
      <xdr:row>43</xdr:row>
      <xdr:rowOff>83653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6434C13-A1F7-4403-A9BC-C62FCC5CF819}"/>
            </a:ext>
          </a:extLst>
        </xdr:cNvPr>
        <xdr:cNvSpPr txBox="1"/>
      </xdr:nvSpPr>
      <xdr:spPr>
        <a:xfrm>
          <a:off x="9925050" y="7530129"/>
          <a:ext cx="2505075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endParaRPr lang="es-DO" sz="1200"/>
        </a:p>
        <a:p>
          <a:r>
            <a:rPr lang="es-DO" sz="1200"/>
            <a:t>______________________________</a:t>
          </a:r>
        </a:p>
        <a:p>
          <a:pPr algn="ctr"/>
          <a:r>
            <a:rPr lang="es-DO" sz="1200" b="1"/>
            <a:t>Rolando Muñoz Mejía</a:t>
          </a:r>
        </a:p>
        <a:p>
          <a:pPr algn="ctr"/>
          <a:r>
            <a:rPr lang="es-DO" sz="12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sheetPr>
    <pageSetUpPr fitToPage="1"/>
  </sheetPr>
  <dimension ref="A7:M125"/>
  <sheetViews>
    <sheetView tabSelected="1" topLeftCell="A19" zoomScaleNormal="100" workbookViewId="0">
      <selection activeCell="E10" sqref="E10"/>
    </sheetView>
  </sheetViews>
  <sheetFormatPr defaultColWidth="11.42578125" defaultRowHeight="15" x14ac:dyDescent="0.25"/>
  <cols>
    <col min="1" max="1" width="7.140625" customWidth="1"/>
    <col min="2" max="2" width="41.5703125" customWidth="1"/>
    <col min="3" max="3" width="5.7109375" customWidth="1"/>
    <col min="4" max="4" width="40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8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2.5" customHeight="1" x14ac:dyDescent="0.25">
      <c r="A10" s="13" t="s">
        <v>48</v>
      </c>
      <c r="B10" s="13" t="s">
        <v>0</v>
      </c>
      <c r="C10" s="13" t="s">
        <v>2</v>
      </c>
      <c r="D10" s="13" t="s">
        <v>1</v>
      </c>
      <c r="E10" s="13" t="s">
        <v>3</v>
      </c>
      <c r="F10" s="13" t="s">
        <v>4</v>
      </c>
      <c r="G10" s="13" t="s">
        <v>5</v>
      </c>
      <c r="H10" s="13" t="s">
        <v>6</v>
      </c>
      <c r="I10" s="13" t="s">
        <v>7</v>
      </c>
      <c r="J10" s="13" t="s">
        <v>8</v>
      </c>
      <c r="K10" s="13" t="s">
        <v>9</v>
      </c>
    </row>
    <row r="11" spans="1:11" ht="18" customHeight="1" x14ac:dyDescent="0.25">
      <c r="A11" s="2">
        <v>1</v>
      </c>
      <c r="B11" s="3" t="s">
        <v>32</v>
      </c>
      <c r="C11" s="2" t="s">
        <v>12</v>
      </c>
      <c r="D11" s="3" t="s">
        <v>30</v>
      </c>
      <c r="E11" s="4">
        <v>45000</v>
      </c>
      <c r="F11" s="5">
        <v>1291.5</v>
      </c>
      <c r="G11" s="5">
        <v>1148.33</v>
      </c>
      <c r="H11" s="5">
        <v>1368</v>
      </c>
      <c r="I11" s="5">
        <v>25</v>
      </c>
      <c r="J11" s="5">
        <f t="shared" ref="J11:J33" si="0">F11+G11+H11+I11</f>
        <v>3832.83</v>
      </c>
      <c r="K11" s="4">
        <f t="shared" ref="K11:K33" si="1">E11-J11</f>
        <v>41167.17</v>
      </c>
    </row>
    <row r="12" spans="1:11" ht="16.5" customHeight="1" x14ac:dyDescent="0.25">
      <c r="A12" s="2">
        <v>2</v>
      </c>
      <c r="B12" s="3" t="s">
        <v>24</v>
      </c>
      <c r="C12" s="2" t="s">
        <v>12</v>
      </c>
      <c r="D12" s="3" t="s">
        <v>49</v>
      </c>
      <c r="E12" s="4">
        <v>120000</v>
      </c>
      <c r="F12" s="4">
        <v>3444</v>
      </c>
      <c r="G12" s="4">
        <v>16809.87</v>
      </c>
      <c r="H12" s="4">
        <v>3648</v>
      </c>
      <c r="I12" s="4">
        <v>25</v>
      </c>
      <c r="J12" s="4">
        <f t="shared" si="0"/>
        <v>23926.87</v>
      </c>
      <c r="K12" s="4">
        <f t="shared" si="1"/>
        <v>96073.13</v>
      </c>
    </row>
    <row r="13" spans="1:11" ht="17.25" customHeight="1" x14ac:dyDescent="0.25">
      <c r="A13" s="2">
        <v>3</v>
      </c>
      <c r="B13" s="3" t="s">
        <v>14</v>
      </c>
      <c r="C13" s="2" t="s">
        <v>16</v>
      </c>
      <c r="D13" s="3" t="s">
        <v>52</v>
      </c>
      <c r="E13" s="5">
        <v>100000</v>
      </c>
      <c r="F13" s="5">
        <v>2870</v>
      </c>
      <c r="G13" s="5">
        <v>12105.37</v>
      </c>
      <c r="H13" s="5">
        <v>3040</v>
      </c>
      <c r="I13" s="5">
        <v>5025</v>
      </c>
      <c r="J13" s="5">
        <f t="shared" si="0"/>
        <v>23040.370000000003</v>
      </c>
      <c r="K13" s="4">
        <f t="shared" si="1"/>
        <v>76959.63</v>
      </c>
    </row>
    <row r="14" spans="1:11" ht="16.5" customHeight="1" x14ac:dyDescent="0.25">
      <c r="A14" s="2">
        <v>4</v>
      </c>
      <c r="B14" s="3" t="s">
        <v>45</v>
      </c>
      <c r="C14" s="2" t="s">
        <v>16</v>
      </c>
      <c r="D14" s="3" t="s">
        <v>47</v>
      </c>
      <c r="E14" s="4">
        <v>30000</v>
      </c>
      <c r="F14" s="4">
        <v>861</v>
      </c>
      <c r="G14" s="4">
        <v>0</v>
      </c>
      <c r="H14" s="4">
        <v>912</v>
      </c>
      <c r="I14" s="4">
        <v>10225</v>
      </c>
      <c r="J14" s="4">
        <f t="shared" si="0"/>
        <v>11998</v>
      </c>
      <c r="K14" s="4">
        <f t="shared" si="1"/>
        <v>18002</v>
      </c>
    </row>
    <row r="15" spans="1:11" ht="15.75" x14ac:dyDescent="0.25">
      <c r="A15" s="2">
        <v>5</v>
      </c>
      <c r="B15" s="3" t="s">
        <v>44</v>
      </c>
      <c r="C15" s="2" t="s">
        <v>16</v>
      </c>
      <c r="D15" s="3" t="s">
        <v>30</v>
      </c>
      <c r="E15" s="4">
        <v>70000</v>
      </c>
      <c r="F15" s="4">
        <v>2009</v>
      </c>
      <c r="G15" s="4">
        <v>5368.48</v>
      </c>
      <c r="H15" s="4">
        <v>2128</v>
      </c>
      <c r="I15" s="4">
        <v>25</v>
      </c>
      <c r="J15" s="4">
        <f t="shared" si="0"/>
        <v>9530.48</v>
      </c>
      <c r="K15" s="4">
        <f t="shared" si="1"/>
        <v>60469.520000000004</v>
      </c>
    </row>
    <row r="16" spans="1:11" ht="15.75" x14ac:dyDescent="0.25">
      <c r="A16" s="2">
        <v>6</v>
      </c>
      <c r="B16" s="3" t="s">
        <v>21</v>
      </c>
      <c r="C16" s="2" t="s">
        <v>12</v>
      </c>
      <c r="D16" s="3" t="s">
        <v>23</v>
      </c>
      <c r="E16" s="4">
        <v>36000</v>
      </c>
      <c r="F16" s="4">
        <v>1033.2</v>
      </c>
      <c r="G16" s="4">
        <v>0</v>
      </c>
      <c r="H16" s="4">
        <v>1094.4000000000001</v>
      </c>
      <c r="I16" s="4">
        <v>25</v>
      </c>
      <c r="J16" s="4">
        <f t="shared" si="0"/>
        <v>2152.6000000000004</v>
      </c>
      <c r="K16" s="4">
        <f t="shared" si="1"/>
        <v>33847.4</v>
      </c>
    </row>
    <row r="17" spans="1:11" ht="15.75" x14ac:dyDescent="0.25">
      <c r="A17" s="2">
        <v>7</v>
      </c>
      <c r="B17" s="3" t="s">
        <v>29</v>
      </c>
      <c r="C17" s="2" t="s">
        <v>12</v>
      </c>
      <c r="D17" s="3" t="s">
        <v>30</v>
      </c>
      <c r="E17" s="4">
        <v>45000</v>
      </c>
      <c r="F17" s="4">
        <v>1291.5</v>
      </c>
      <c r="G17" s="4">
        <v>1148.33</v>
      </c>
      <c r="H17" s="4">
        <v>1368</v>
      </c>
      <c r="I17" s="4">
        <v>25</v>
      </c>
      <c r="J17" s="4">
        <f t="shared" si="0"/>
        <v>3832.83</v>
      </c>
      <c r="K17" s="4">
        <f t="shared" si="1"/>
        <v>41167.17</v>
      </c>
    </row>
    <row r="18" spans="1:11" ht="15.75" x14ac:dyDescent="0.25">
      <c r="A18" s="2">
        <v>8</v>
      </c>
      <c r="B18" s="3" t="s">
        <v>15</v>
      </c>
      <c r="C18" s="2" t="s">
        <v>16</v>
      </c>
      <c r="D18" s="3" t="s">
        <v>17</v>
      </c>
      <c r="E18" s="5">
        <v>75000</v>
      </c>
      <c r="F18" s="5">
        <v>2152.5</v>
      </c>
      <c r="G18" s="5">
        <v>6309.38</v>
      </c>
      <c r="H18" s="5">
        <v>2280</v>
      </c>
      <c r="I18" s="5">
        <v>4025</v>
      </c>
      <c r="J18" s="5">
        <f t="shared" si="0"/>
        <v>14766.880000000001</v>
      </c>
      <c r="K18" s="4">
        <f t="shared" si="1"/>
        <v>60233.119999999995</v>
      </c>
    </row>
    <row r="19" spans="1:11" ht="17.25" customHeight="1" x14ac:dyDescent="0.25">
      <c r="A19" s="2">
        <v>9</v>
      </c>
      <c r="B19" s="3" t="s">
        <v>43</v>
      </c>
      <c r="C19" s="2" t="s">
        <v>16</v>
      </c>
      <c r="D19" s="3" t="s">
        <v>47</v>
      </c>
      <c r="E19" s="4">
        <v>30000</v>
      </c>
      <c r="F19" s="4">
        <v>861</v>
      </c>
      <c r="G19" s="4">
        <v>0</v>
      </c>
      <c r="H19" s="4">
        <v>912</v>
      </c>
      <c r="I19" s="4">
        <v>7800</v>
      </c>
      <c r="J19" s="4">
        <f t="shared" si="0"/>
        <v>9573</v>
      </c>
      <c r="K19" s="4">
        <f t="shared" si="1"/>
        <v>20427</v>
      </c>
    </row>
    <row r="20" spans="1:11" ht="16.5" customHeight="1" x14ac:dyDescent="0.25">
      <c r="A20" s="2">
        <v>10</v>
      </c>
      <c r="B20" s="3" t="s">
        <v>41</v>
      </c>
      <c r="C20" s="2" t="s">
        <v>16</v>
      </c>
      <c r="D20" s="3" t="s">
        <v>46</v>
      </c>
      <c r="E20" s="4">
        <v>60000</v>
      </c>
      <c r="F20" s="4">
        <v>1722</v>
      </c>
      <c r="G20" s="4">
        <v>3486.68</v>
      </c>
      <c r="H20" s="4">
        <v>1824</v>
      </c>
      <c r="I20" s="4">
        <v>24195</v>
      </c>
      <c r="J20" s="4">
        <f t="shared" si="0"/>
        <v>31227.68</v>
      </c>
      <c r="K20" s="4">
        <f t="shared" si="1"/>
        <v>28772.32</v>
      </c>
    </row>
    <row r="21" spans="1:11" ht="15.75" x14ac:dyDescent="0.25">
      <c r="A21" s="2">
        <v>11</v>
      </c>
      <c r="B21" s="3" t="s">
        <v>26</v>
      </c>
      <c r="C21" s="2" t="s">
        <v>12</v>
      </c>
      <c r="D21" s="3" t="s">
        <v>28</v>
      </c>
      <c r="E21" s="4">
        <v>36000</v>
      </c>
      <c r="F21" s="4">
        <v>1033.2</v>
      </c>
      <c r="G21" s="4">
        <v>0</v>
      </c>
      <c r="H21" s="4">
        <v>1094.4000000000001</v>
      </c>
      <c r="I21" s="4">
        <v>25</v>
      </c>
      <c r="J21" s="4">
        <f t="shared" si="0"/>
        <v>2152.6000000000004</v>
      </c>
      <c r="K21" s="4">
        <f t="shared" si="1"/>
        <v>33847.4</v>
      </c>
    </row>
    <row r="22" spans="1:11" ht="15.75" x14ac:dyDescent="0.25">
      <c r="A22" s="2">
        <v>12</v>
      </c>
      <c r="B22" s="3" t="s">
        <v>42</v>
      </c>
      <c r="C22" s="2" t="s">
        <v>12</v>
      </c>
      <c r="D22" s="3" t="s">
        <v>30</v>
      </c>
      <c r="E22" s="4">
        <v>62000</v>
      </c>
      <c r="F22" s="4">
        <v>1779.4</v>
      </c>
      <c r="G22" s="4">
        <v>3863.04</v>
      </c>
      <c r="H22" s="4">
        <v>1884.8</v>
      </c>
      <c r="I22" s="4">
        <v>25</v>
      </c>
      <c r="J22" s="4">
        <f t="shared" si="0"/>
        <v>7552.2400000000007</v>
      </c>
      <c r="K22" s="4">
        <f t="shared" si="1"/>
        <v>54447.76</v>
      </c>
    </row>
    <row r="23" spans="1:11" ht="15.75" x14ac:dyDescent="0.25">
      <c r="A23" s="2">
        <v>13</v>
      </c>
      <c r="B23" s="3" t="s">
        <v>18</v>
      </c>
      <c r="C23" s="2" t="s">
        <v>12</v>
      </c>
      <c r="D23" s="3" t="s">
        <v>19</v>
      </c>
      <c r="E23" s="5">
        <v>45000</v>
      </c>
      <c r="F23" s="5">
        <v>1291.5</v>
      </c>
      <c r="G23" s="5">
        <v>1148.33</v>
      </c>
      <c r="H23" s="5">
        <v>1368</v>
      </c>
      <c r="I23" s="5">
        <v>25</v>
      </c>
      <c r="J23" s="5">
        <f t="shared" si="0"/>
        <v>3832.83</v>
      </c>
      <c r="K23" s="4">
        <f t="shared" si="1"/>
        <v>41167.17</v>
      </c>
    </row>
    <row r="24" spans="1:11" ht="15.75" x14ac:dyDescent="0.25">
      <c r="A24" s="2">
        <v>14</v>
      </c>
      <c r="B24" s="3" t="s">
        <v>25</v>
      </c>
      <c r="C24" s="2" t="s">
        <v>12</v>
      </c>
      <c r="D24" s="3" t="s">
        <v>27</v>
      </c>
      <c r="E24" s="4">
        <v>85000</v>
      </c>
      <c r="F24" s="4">
        <v>2439.5</v>
      </c>
      <c r="G24" s="4">
        <v>8576.99</v>
      </c>
      <c r="H24" s="4">
        <v>2584</v>
      </c>
      <c r="I24" s="4">
        <v>743</v>
      </c>
      <c r="J24" s="4">
        <f t="shared" si="0"/>
        <v>14343.49</v>
      </c>
      <c r="K24" s="4">
        <f t="shared" si="1"/>
        <v>70656.509999999995</v>
      </c>
    </row>
    <row r="25" spans="1:11" ht="15.75" x14ac:dyDescent="0.25">
      <c r="A25" s="2">
        <v>15</v>
      </c>
      <c r="B25" s="3" t="s">
        <v>37</v>
      </c>
      <c r="C25" s="2" t="s">
        <v>16</v>
      </c>
      <c r="D25" s="3" t="s">
        <v>30</v>
      </c>
      <c r="E25" s="4">
        <v>75000</v>
      </c>
      <c r="F25" s="5">
        <v>2152.5</v>
      </c>
      <c r="G25" s="5">
        <v>5769.33</v>
      </c>
      <c r="H25" s="5">
        <v>2280</v>
      </c>
      <c r="I25" s="5">
        <v>2725.24</v>
      </c>
      <c r="J25" s="5">
        <f t="shared" si="0"/>
        <v>12927.07</v>
      </c>
      <c r="K25" s="4">
        <f t="shared" si="1"/>
        <v>62072.93</v>
      </c>
    </row>
    <row r="26" spans="1:11" ht="15.75" x14ac:dyDescent="0.25">
      <c r="A26" s="2">
        <v>16</v>
      </c>
      <c r="B26" s="3" t="s">
        <v>38</v>
      </c>
      <c r="C26" s="2" t="s">
        <v>16</v>
      </c>
      <c r="D26" s="3" t="s">
        <v>30</v>
      </c>
      <c r="E26" s="4">
        <v>45000</v>
      </c>
      <c r="F26" s="4">
        <v>1291.5</v>
      </c>
      <c r="G26" s="4">
        <v>1148.33</v>
      </c>
      <c r="H26" s="4">
        <v>1368</v>
      </c>
      <c r="I26" s="4">
        <v>25</v>
      </c>
      <c r="J26" s="4">
        <f t="shared" si="0"/>
        <v>3832.83</v>
      </c>
      <c r="K26" s="4">
        <f t="shared" si="1"/>
        <v>41167.17</v>
      </c>
    </row>
    <row r="27" spans="1:11" ht="15.75" x14ac:dyDescent="0.25">
      <c r="A27" s="2">
        <v>17</v>
      </c>
      <c r="B27" s="3" t="s">
        <v>31</v>
      </c>
      <c r="C27" s="2" t="s">
        <v>16</v>
      </c>
      <c r="D27" s="3" t="s">
        <v>30</v>
      </c>
      <c r="E27" s="4">
        <v>65000</v>
      </c>
      <c r="F27" s="5">
        <v>1865.5</v>
      </c>
      <c r="G27" s="5">
        <v>4427.58</v>
      </c>
      <c r="H27" s="5">
        <v>1976</v>
      </c>
      <c r="I27" s="5">
        <v>25</v>
      </c>
      <c r="J27" s="5">
        <f t="shared" si="0"/>
        <v>8294.08</v>
      </c>
      <c r="K27" s="4">
        <f t="shared" si="1"/>
        <v>56705.919999999998</v>
      </c>
    </row>
    <row r="28" spans="1:11" ht="15.75" x14ac:dyDescent="0.25">
      <c r="A28" s="2">
        <v>18</v>
      </c>
      <c r="B28" s="3" t="s">
        <v>33</v>
      </c>
      <c r="C28" s="2" t="s">
        <v>16</v>
      </c>
      <c r="D28" s="3" t="s">
        <v>35</v>
      </c>
      <c r="E28" s="4">
        <v>45000</v>
      </c>
      <c r="F28" s="5">
        <v>1291.5</v>
      </c>
      <c r="G28" s="5">
        <v>1148.33</v>
      </c>
      <c r="H28" s="5">
        <v>1368</v>
      </c>
      <c r="I28" s="5">
        <v>25</v>
      </c>
      <c r="J28" s="5">
        <f t="shared" si="0"/>
        <v>3832.83</v>
      </c>
      <c r="K28" s="4">
        <f t="shared" si="1"/>
        <v>41167.17</v>
      </c>
    </row>
    <row r="29" spans="1:11" ht="15.75" x14ac:dyDescent="0.25">
      <c r="A29" s="2">
        <v>19</v>
      </c>
      <c r="B29" s="3" t="s">
        <v>39</v>
      </c>
      <c r="C29" s="2" t="s">
        <v>16</v>
      </c>
      <c r="D29" s="3" t="s">
        <v>30</v>
      </c>
      <c r="E29" s="4">
        <v>45000</v>
      </c>
      <c r="F29" s="4">
        <v>1291.5</v>
      </c>
      <c r="G29" s="4">
        <v>1148.33</v>
      </c>
      <c r="H29" s="4">
        <v>1368</v>
      </c>
      <c r="I29" s="4">
        <v>25</v>
      </c>
      <c r="J29" s="4">
        <f t="shared" si="0"/>
        <v>3832.83</v>
      </c>
      <c r="K29" s="4">
        <f t="shared" si="1"/>
        <v>41167.17</v>
      </c>
    </row>
    <row r="30" spans="1:11" ht="15.75" x14ac:dyDescent="0.25">
      <c r="A30" s="2">
        <v>20</v>
      </c>
      <c r="B30" s="3" t="s">
        <v>40</v>
      </c>
      <c r="C30" s="2" t="s">
        <v>16</v>
      </c>
      <c r="D30" s="3" t="s">
        <v>35</v>
      </c>
      <c r="E30" s="4">
        <v>80000</v>
      </c>
      <c r="F30" s="4">
        <v>2296</v>
      </c>
      <c r="G30" s="4">
        <v>7400.87</v>
      </c>
      <c r="H30" s="4">
        <v>2432</v>
      </c>
      <c r="I30" s="4">
        <v>25</v>
      </c>
      <c r="J30" s="4">
        <f t="shared" si="0"/>
        <v>12153.869999999999</v>
      </c>
      <c r="K30" s="4">
        <f t="shared" si="1"/>
        <v>67846.13</v>
      </c>
    </row>
    <row r="31" spans="1:11" ht="15.75" x14ac:dyDescent="0.25">
      <c r="A31" s="2">
        <v>21</v>
      </c>
      <c r="B31" s="3" t="s">
        <v>20</v>
      </c>
      <c r="C31" s="2" t="s">
        <v>12</v>
      </c>
      <c r="D31" s="3" t="s">
        <v>22</v>
      </c>
      <c r="E31" s="4">
        <v>50000</v>
      </c>
      <c r="F31" s="4">
        <v>1435</v>
      </c>
      <c r="G31" s="4">
        <v>1854</v>
      </c>
      <c r="H31" s="4">
        <v>1520</v>
      </c>
      <c r="I31" s="4">
        <v>1401</v>
      </c>
      <c r="J31" s="4">
        <f t="shared" si="0"/>
        <v>6210</v>
      </c>
      <c r="K31" s="4">
        <f t="shared" si="1"/>
        <v>43790</v>
      </c>
    </row>
    <row r="32" spans="1:11" ht="15.75" x14ac:dyDescent="0.25">
      <c r="A32" s="2">
        <v>22</v>
      </c>
      <c r="B32" s="3" t="s">
        <v>34</v>
      </c>
      <c r="C32" s="2" t="s">
        <v>12</v>
      </c>
      <c r="D32" s="3" t="s">
        <v>36</v>
      </c>
      <c r="E32" s="4">
        <v>65000</v>
      </c>
      <c r="F32" s="5">
        <v>1865.5</v>
      </c>
      <c r="G32" s="5">
        <v>4427.58</v>
      </c>
      <c r="H32" s="5">
        <v>1976</v>
      </c>
      <c r="I32" s="5">
        <v>25</v>
      </c>
      <c r="J32" s="5">
        <f t="shared" si="0"/>
        <v>8294.08</v>
      </c>
      <c r="K32" s="4">
        <f t="shared" si="1"/>
        <v>56705.919999999998</v>
      </c>
    </row>
    <row r="33" spans="1:11" ht="15.75" x14ac:dyDescent="0.25">
      <c r="A33" s="2">
        <v>23</v>
      </c>
      <c r="B33" s="3" t="s">
        <v>10</v>
      </c>
      <c r="C33" s="2" t="s">
        <v>12</v>
      </c>
      <c r="D33" s="3" t="s">
        <v>11</v>
      </c>
      <c r="E33" s="5">
        <v>31000</v>
      </c>
      <c r="F33" s="5">
        <v>889.7</v>
      </c>
      <c r="G33" s="5">
        <v>0</v>
      </c>
      <c r="H33" s="5">
        <v>942.4</v>
      </c>
      <c r="I33" s="5">
        <v>2025</v>
      </c>
      <c r="J33" s="5">
        <f t="shared" si="0"/>
        <v>3857.1</v>
      </c>
      <c r="K33" s="4">
        <f t="shared" si="1"/>
        <v>27142.9</v>
      </c>
    </row>
    <row r="34" spans="1:11" ht="19.5" customHeight="1" x14ac:dyDescent="0.25">
      <c r="A34" s="9" t="s">
        <v>50</v>
      </c>
      <c r="B34" s="10"/>
      <c r="C34" s="10"/>
      <c r="D34" s="11"/>
      <c r="E34" s="12">
        <f t="shared" ref="E34:K34" si="2">SUM(E11:E33)</f>
        <v>1340000</v>
      </c>
      <c r="F34" s="12">
        <f t="shared" si="2"/>
        <v>38458</v>
      </c>
      <c r="G34" s="12">
        <f t="shared" si="2"/>
        <v>87289.150000000009</v>
      </c>
      <c r="H34" s="12">
        <f t="shared" si="2"/>
        <v>40736.000000000007</v>
      </c>
      <c r="I34" s="12">
        <f t="shared" si="2"/>
        <v>58514.239999999998</v>
      </c>
      <c r="J34" s="12">
        <f t="shared" si="2"/>
        <v>224997.38999999993</v>
      </c>
      <c r="K34" s="12">
        <f t="shared" si="2"/>
        <v>1115002.6100000001</v>
      </c>
    </row>
    <row r="35" spans="1:11" ht="15.75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3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3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3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3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M55" t="s">
        <v>13</v>
      </c>
    </row>
    <row r="56" spans="2:13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3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3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3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3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3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3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3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3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</row>
  </sheetData>
  <sortState xmlns:xlrd2="http://schemas.microsoft.com/office/spreadsheetml/2017/richdata2" ref="A11:K34">
    <sortCondition ref="B11"/>
  </sortState>
  <mergeCells count="2">
    <mergeCell ref="A9:K9"/>
    <mergeCell ref="A34:D34"/>
  </mergeCells>
  <pageMargins left="0.4" right="0.23622047244094499" top="0.74803149606299202" bottom="0.74803149606299202" header="0.31496062992126" footer="0.31496062992126"/>
  <pageSetup scale="67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2022-06-08T20:29:36Z</cp:lastPrinted>
  <dcterms:created xsi:type="dcterms:W3CDTF">2022-05-16T14:17:59Z</dcterms:created>
  <dcterms:modified xsi:type="dcterms:W3CDTF">2022-06-08T20:44:32Z</dcterms:modified>
</cp:coreProperties>
</file>