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 2023\NOMINAS JULIO 2023\"/>
    </mc:Choice>
  </mc:AlternateContent>
  <xr:revisionPtr revIDLastSave="0" documentId="13_ncr:1_{996B898E-363A-4081-9E45-F8341D754BCA}" xr6:coauthVersionLast="47" xr6:coauthVersionMax="47" xr10:uidLastSave="{00000000-0000-0000-0000-000000000000}"/>
  <bookViews>
    <workbookView xWindow="-120" yWindow="-120" windowWidth="20730" windowHeight="11160" xr2:uid="{8FE0449B-F9E1-4AB4-BA2F-5086E65BAA71}"/>
  </bookViews>
  <sheets>
    <sheet name=" JULIO TEMPORAL 2023" sheetId="1" r:id="rId1"/>
  </sheets>
  <definedNames>
    <definedName name="_xlnm.Print_Area" localSheetId="0">' JULIO TEMPORAL 2023'!$A$1:$M$70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8" i="1" l="1"/>
  <c r="M48" i="1" s="1"/>
  <c r="L17" i="1"/>
  <c r="M17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51" i="1"/>
  <c r="M51" i="1" s="1"/>
  <c r="L45" i="1"/>
  <c r="M45" i="1" s="1"/>
  <c r="L44" i="1"/>
  <c r="M44" i="1" s="1"/>
  <c r="L43" i="1"/>
  <c r="M43" i="1" s="1"/>
  <c r="L37" i="1"/>
  <c r="M37" i="1" s="1"/>
  <c r="L22" i="1"/>
  <c r="M22" i="1" s="1"/>
  <c r="L21" i="1"/>
  <c r="M21" i="1" s="1"/>
  <c r="L20" i="1"/>
  <c r="M20" i="1" s="1"/>
  <c r="G53" i="1" l="1"/>
  <c r="K53" i="1"/>
  <c r="J53" i="1"/>
  <c r="I53" i="1"/>
  <c r="H53" i="1"/>
  <c r="L11" i="1"/>
  <c r="M11" i="1" s="1"/>
  <c r="L10" i="1"/>
  <c r="M10" i="1" s="1"/>
  <c r="L40" i="1" l="1"/>
  <c r="M40" i="1" s="1"/>
  <c r="L25" i="1"/>
  <c r="L14" i="1"/>
  <c r="M14" i="1" s="1"/>
  <c r="L7" i="1"/>
  <c r="M7" i="1" s="1"/>
  <c r="L53" i="1" l="1"/>
  <c r="M25" i="1"/>
  <c r="M53" i="1" l="1"/>
</calcChain>
</file>

<file path=xl/sharedStrings.xml><?xml version="1.0" encoding="utf-8"?>
<sst xmlns="http://schemas.openxmlformats.org/spreadsheetml/2006/main" count="92" uniqueCount="63">
  <si>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</si>
  <si>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</si>
  <si>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</si>
  <si>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</si>
  <si>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</si>
  <si>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</si>
  <si>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</si>
  <si>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</si>
  <si>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</si>
  <si>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</si>
  <si>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</si>
  <si>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M</t>
  </si>
  <si>
    <t>F</t>
  </si>
  <si>
    <t>DEPÁRTAMENTO DE RECURSOS HUMANOS</t>
  </si>
  <si>
    <t>DEPÁRTAMENTO DE PLANIFICACIÓN Y DESARROLLO</t>
  </si>
  <si>
    <t>INGENIERO EN FISCALIZACION</t>
  </si>
  <si>
    <t>DEPÁRTAMENTO JURÍDICO</t>
  </si>
  <si>
    <t>ABOGADO (A)</t>
  </si>
  <si>
    <t>ANALISTA FINANCIERO</t>
  </si>
  <si>
    <t>DIVISIÓN DE CONTABILIDAD</t>
  </si>
  <si>
    <t>CONTADORA</t>
  </si>
  <si>
    <t>DIRECCIÓN DE CATASTRO MINERO</t>
  </si>
  <si>
    <t>DEPÁRTAMENTO DE AMBIENTE Y SEGURIDAD MINERA</t>
  </si>
  <si>
    <t>GEOLOGO (A) I</t>
  </si>
  <si>
    <t>TOTAL GENERAL</t>
  </si>
  <si>
    <t>XIOMIBEL GERONIMO BATISTA</t>
  </si>
  <si>
    <t>TECNICO DE RECURSOS HUMANOS</t>
  </si>
  <si>
    <t>CARLOS LORENZO PEÑA MERCEDES</t>
  </si>
  <si>
    <t>ENCARGADO DEPARTAMENTO PLANIF</t>
  </si>
  <si>
    <t>LEANDRO CLAUDIO ALMONTE</t>
  </si>
  <si>
    <t>MASSIEL IVETTE HERRERA DIAZ</t>
  </si>
  <si>
    <t>ELIS PATRICIA PERALTA SURIEL</t>
  </si>
  <si>
    <t>TECNICO DE COMUNICACIONES</t>
  </si>
  <si>
    <t>BERKIS TERESA PAULINO RODRIGUEZ</t>
  </si>
  <si>
    <t>MERCEDES BENILDA ALFONSECA SUNCAR</t>
  </si>
  <si>
    <t>MARIA ESTEFANY CORONA CRUZ</t>
  </si>
  <si>
    <t>ENCARGADO DIVISION DE COMPRAS</t>
  </si>
  <si>
    <t>KAREN MASSIEL REYES SURIEL</t>
  </si>
  <si>
    <t>PEDRO DE LA CRUZ BAUTISTA GARCIA</t>
  </si>
  <si>
    <t>JOEL MUÑOZ SALAZAR</t>
  </si>
  <si>
    <t>SURANIS EVANGELISTA NUÑEZ PERALTA</t>
  </si>
  <si>
    <t>ANDREINA DEL CARMEN FAJARDO ARAUJO</t>
  </si>
  <si>
    <t>PEDRO PABLO HENRIQUEZ LIRIANO</t>
  </si>
  <si>
    <t>COORDINADOR REGIONAL</t>
  </si>
  <si>
    <t>RAMON ESTEBAN MARTE GONZALEZ</t>
  </si>
  <si>
    <t>RICARDO REYNOSO VILLAFAÑA</t>
  </si>
  <si>
    <t>LUIS MANUEL ACOSTA</t>
  </si>
  <si>
    <t>MARIA JOSEFINA ALTAGRACIA LIRIANO P</t>
  </si>
  <si>
    <t>DANIEL QUEZADA HEREDIA</t>
  </si>
  <si>
    <t>DIRECCIÓN DE MINERIA ARTESANAL</t>
  </si>
  <si>
    <t>GEOLOGO II</t>
  </si>
  <si>
    <t>DIRECCIÓN DE PROYECTOS DE RECURSOS MINEROS</t>
  </si>
  <si>
    <t>LOURDES ELIANA DOMINGUEZ RONDON</t>
  </si>
  <si>
    <t>GEOLOGO (A)</t>
  </si>
  <si>
    <t>LEOPOLDO GONZALEZ</t>
  </si>
  <si>
    <t>AUXILIAR PEQUEÑA MINERIA</t>
  </si>
  <si>
    <t>ESTEFANY ESTHEL BELEN SANCHEZ</t>
  </si>
  <si>
    <t>VIGENCIA</t>
  </si>
  <si>
    <t>DIRECCIÓN DE FISCALIZACION MINERA</t>
  </si>
  <si>
    <t>DEPÁRTAMENTO DE FISCALIZACION DE MINAS Y PLANTAS DE BENEFICIOS</t>
  </si>
  <si>
    <t>DIRECTORA ADMINISTRATIVA Y FINANCIERA</t>
  </si>
  <si>
    <t>DIRECCION ADMINISTRATIVA Y FINANCIERA</t>
  </si>
  <si>
    <t>SUELDOS PERSONAL TEMPORAL CORRESPONDIENTE AL MES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</si>
</sst>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1" fillId="2" borderId="1" xfId="0" applyNumberFormat="1" applyFont="1" applyFill="1" applyBorder="1"/>
    <xf numFmtId="4" fontId="0" fillId="0" borderId="0" xfId="0" applyNumberFormat="1"/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14" fontId="0" fillId="3" borderId="1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right"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4" fontId="0" fillId="3" borderId="1" xfId="0" applyNumberForma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4" fontId="0" fillId="3" borderId="0" xfId="0" applyNumberFormat="1" applyFill="1" applyAlignment="1">
      <alignment horizontal="right"/>
    </xf>
    <xf numFmtId="0" fontId="0" fillId="3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312084</xdr:colOff>
      <xdr:row>55</xdr:row>
      <xdr:rowOff>82925</xdr:rowOff>
    </xdr:from>
    <xdr:to>
      <xdr:col>2</xdr:col>
      <xdr:colOff>358588</xdr:colOff>
      <xdr:row>61</xdr:row>
      <xdr:rowOff>212913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E5FD7FF-C8F0-47C4-AEAB-1CF9AA6D4D9A}"/>
            </a:ext>
          </a:extLst>
        </xdr:cNvPr>
        <xdr:cNvSpPr txBox="1"/>
      </xdr:nvSpPr>
      <xdr:spPr>
        <a:xfrm>
          <a:off x="312084" y="15491013"/>
          <a:ext cx="2881592" cy="18108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 por:</a:t>
          </a:r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Enc. Sec.</a:t>
          </a:r>
          <a:r>
            <a:rPr lang="es-DO" sz="1300" baseline="0"/>
            <a:t> Registro Control y Nominas</a:t>
          </a:r>
        </a:p>
        <a:p>
          <a:pPr algn="ctr"/>
          <a:r>
            <a:rPr lang="es-DO" sz="1300" baseline="0"/>
            <a:t>Departamento de Recursos Humanos</a:t>
          </a:r>
          <a:endParaRPr lang="es-DO" sz="1300"/>
        </a:p>
      </xdr:txBody>
    </xdr:sp>
    <xdr:clientData/>
  </xdr:twoCellAnchor>
  <xdr:twoCellAnchor>
    <xdr:from>
      <xdr:col>4</xdr:col>
      <xdr:colOff>466164</xdr:colOff>
      <xdr:row>55</xdr:row>
      <xdr:rowOff>68360</xdr:rowOff>
    </xdr:from>
    <xdr:to>
      <xdr:col>6</xdr:col>
      <xdr:colOff>356299</xdr:colOff>
      <xdr:row>61</xdr:row>
      <xdr:rowOff>168652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2C6D50-BB50-43C8-A026-A7EAAAF710BB}"/>
            </a:ext>
          </a:extLst>
        </xdr:cNvPr>
        <xdr:cNvSpPr txBox="1"/>
      </xdr:nvSpPr>
      <xdr:spPr>
        <a:xfrm>
          <a:off x="4388223" y="15476448"/>
          <a:ext cx="3184664" cy="1781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 por:</a:t>
          </a:r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Responsable</a:t>
          </a:r>
          <a:r>
            <a:rPr lang="es-DO" sz="1300" baseline="0"/>
            <a:t> Financiero</a:t>
          </a:r>
          <a:endParaRPr lang="es-DO" sz="1300"/>
        </a:p>
      </xdr:txBody>
    </xdr:sp>
    <xdr:clientData/>
  </xdr:twoCellAnchor>
  <xdr:twoCellAnchor>
    <xdr:from>
      <xdr:col>8</xdr:col>
      <xdr:colOff>548528</xdr:colOff>
      <xdr:row>55</xdr:row>
      <xdr:rowOff>50990</xdr:rowOff>
    </xdr:from>
    <xdr:to>
      <xdr:col>11</xdr:col>
      <xdr:colOff>729025</xdr:colOff>
      <xdr:row>62</xdr:row>
      <xdr:rowOff>41464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2B68E5D-881D-45A5-AF8B-8424BC2BE701}"/>
            </a:ext>
          </a:extLst>
        </xdr:cNvPr>
        <xdr:cNvSpPr txBox="1"/>
      </xdr:nvSpPr>
      <xdr:spPr>
        <a:xfrm>
          <a:off x="9210675" y="15459078"/>
          <a:ext cx="2399262" cy="19515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 por:</a:t>
          </a:r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40E5C-20BA-48E7-81CA-221ECC63D973}">
  <sheetPr>
    <pageSetUpPr fitToPage="1"/>
  </sheetPr>
  <dimension ref="A1:Q208"/>
  <sheetViews>
    <sheetView tabSelected="1" view="pageBreakPreview" topLeftCell="C40" zoomScaleNormal="85" zoomScaleSheetLayoutView="100" workbookViewId="0">
      <selection activeCell="R40" sqref="R40"/>
    </sheetView>
  </sheetViews>
  <sheetFormatPr baseColWidth="10" defaultRowHeight="21.95" customHeight="1" x14ac:dyDescent="0.25"/>
  <cols>
    <col min="1" max="1" width="4.85546875" customWidth="1"/>
    <col min="2" max="2" width="37.7109375" customWidth="1"/>
    <col min="3" max="3" width="6.28515625" customWidth="1"/>
    <col min="4" max="4" width="10.140625" customWidth="1"/>
    <col min="5" max="5" width="10.28515625" customWidth="1"/>
    <col min="6" max="6" width="39.140625" customWidth="1"/>
    <col min="7" max="7" width="11.85546875" customWidth="1"/>
    <col min="8" max="8" width="9.7109375" customWidth="1"/>
    <col min="10" max="10" width="10.42578125" customWidth="1"/>
    <col min="12" max="13" width="11.85546875" bestFit="1" customWidth="1"/>
  </cols>
  <sheetData>
    <row r="1" spans="1:17" ht="21.95" customHeight="1" x14ac:dyDescent="0.25">
      <c r="A1" s="22" t="s">
        <v>62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21.9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7" ht="21.9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7" ht="21.95" customHeight="1" x14ac:dyDescent="0.25">
      <c r="A4" s="6" t="s">
        <v>0</v>
      </c>
      <c r="B4" s="6" t="s">
        <v>1</v>
      </c>
      <c r="C4" s="6" t="s">
        <v>2</v>
      </c>
      <c r="D4" s="31" t="s">
        <v>57</v>
      </c>
      <c r="E4" s="32"/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</row>
    <row r="5" spans="1:17" ht="21.95" customHeight="1" x14ac:dyDescent="0.25">
      <c r="A5" s="23" t="s">
        <v>13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7" ht="6.75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7" ht="21.95" customHeight="1" x14ac:dyDescent="0.25">
      <c r="A7" s="7">
        <v>1</v>
      </c>
      <c r="B7" s="8" t="s">
        <v>25</v>
      </c>
      <c r="C7" s="7" t="s">
        <v>12</v>
      </c>
      <c r="D7" s="9">
        <v>44986</v>
      </c>
      <c r="E7" s="9">
        <v>45169</v>
      </c>
      <c r="F7" s="8" t="s">
        <v>26</v>
      </c>
      <c r="G7" s="10">
        <v>38000</v>
      </c>
      <c r="H7" s="11">
        <v>1090.5999999999999</v>
      </c>
      <c r="I7" s="11">
        <v>160.38</v>
      </c>
      <c r="J7" s="11">
        <v>1155.2</v>
      </c>
      <c r="K7" s="11">
        <v>5125</v>
      </c>
      <c r="L7" s="11">
        <f>SUM(H7:K7)</f>
        <v>7531.18</v>
      </c>
      <c r="M7" s="11">
        <f>G7-L7</f>
        <v>30468.82</v>
      </c>
      <c r="Q7" s="2"/>
    </row>
    <row r="8" spans="1:17" ht="21.95" customHeight="1" x14ac:dyDescent="0.25">
      <c r="A8" s="23" t="s">
        <v>14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7" ht="4.5" customHeigh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7" ht="21.95" customHeight="1" x14ac:dyDescent="0.25">
      <c r="A10" s="12">
        <v>2</v>
      </c>
      <c r="B10" s="13" t="s">
        <v>27</v>
      </c>
      <c r="C10" s="12" t="s">
        <v>11</v>
      </c>
      <c r="D10" s="14">
        <v>44896</v>
      </c>
      <c r="E10" s="14">
        <v>45077</v>
      </c>
      <c r="F10" s="13" t="s">
        <v>28</v>
      </c>
      <c r="G10" s="11">
        <v>108000</v>
      </c>
      <c r="H10" s="11">
        <v>3099.6</v>
      </c>
      <c r="I10" s="11">
        <v>13987.17</v>
      </c>
      <c r="J10" s="11">
        <v>3283.2</v>
      </c>
      <c r="K10" s="11">
        <v>1378.97</v>
      </c>
      <c r="L10" s="11">
        <f>SUM(H10:K10)</f>
        <v>21748.940000000002</v>
      </c>
      <c r="M10" s="11">
        <f>G10-L10</f>
        <v>86251.06</v>
      </c>
    </row>
    <row r="11" spans="1:17" ht="21.95" customHeight="1" x14ac:dyDescent="0.25">
      <c r="A11" s="12">
        <v>3</v>
      </c>
      <c r="B11" s="13" t="s">
        <v>29</v>
      </c>
      <c r="C11" s="12" t="s">
        <v>11</v>
      </c>
      <c r="D11" s="14">
        <v>45017</v>
      </c>
      <c r="E11" s="14">
        <v>45199</v>
      </c>
      <c r="F11" s="13" t="s">
        <v>15</v>
      </c>
      <c r="G11" s="11">
        <v>75000</v>
      </c>
      <c r="H11" s="11">
        <v>2152.5</v>
      </c>
      <c r="I11" s="11">
        <v>6309.38</v>
      </c>
      <c r="J11" s="11">
        <v>2280</v>
      </c>
      <c r="K11" s="11">
        <v>4125</v>
      </c>
      <c r="L11" s="11">
        <f>SUM(H11:K11)</f>
        <v>14866.880000000001</v>
      </c>
      <c r="M11" s="11">
        <f>G11-L11</f>
        <v>60133.119999999995</v>
      </c>
    </row>
    <row r="12" spans="1:17" ht="21.95" customHeight="1" x14ac:dyDescent="0.25">
      <c r="A12" s="23" t="s">
        <v>16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pans="1:17" ht="1.5" customHeight="1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17" ht="21.95" customHeight="1" x14ac:dyDescent="0.25">
      <c r="A14" s="7">
        <v>4</v>
      </c>
      <c r="B14" s="13" t="s">
        <v>30</v>
      </c>
      <c r="C14" s="12" t="s">
        <v>12</v>
      </c>
      <c r="D14" s="14">
        <v>44986</v>
      </c>
      <c r="E14" s="14">
        <v>45169</v>
      </c>
      <c r="F14" s="13" t="s">
        <v>17</v>
      </c>
      <c r="G14" s="11">
        <v>65000</v>
      </c>
      <c r="H14" s="11">
        <v>1865.5</v>
      </c>
      <c r="I14" s="11">
        <v>4112.09</v>
      </c>
      <c r="J14" s="11">
        <v>1976</v>
      </c>
      <c r="K14" s="11">
        <v>1602.45</v>
      </c>
      <c r="L14" s="11">
        <f>SUM(H14:K14)</f>
        <v>9556.0400000000009</v>
      </c>
      <c r="M14" s="11">
        <f>G14-L14</f>
        <v>55443.96</v>
      </c>
    </row>
    <row r="15" spans="1:17" ht="21.95" customHeight="1" x14ac:dyDescent="0.25">
      <c r="A15" s="23" t="s">
        <v>14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7" ht="6.75" customHeight="1" x14ac:dyDescent="0.2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P16" s="2"/>
    </row>
    <row r="17" spans="1:13" ht="21.95" customHeight="1" x14ac:dyDescent="0.25">
      <c r="A17" s="12">
        <v>5</v>
      </c>
      <c r="B17" s="13" t="s">
        <v>31</v>
      </c>
      <c r="C17" s="12" t="s">
        <v>12</v>
      </c>
      <c r="D17" s="14">
        <v>45017</v>
      </c>
      <c r="E17" s="14">
        <v>45199</v>
      </c>
      <c r="F17" s="13" t="s">
        <v>32</v>
      </c>
      <c r="G17" s="11">
        <v>46000</v>
      </c>
      <c r="H17" s="11">
        <v>1320.2</v>
      </c>
      <c r="I17" s="11">
        <v>1289.46</v>
      </c>
      <c r="J17" s="11">
        <v>1398.4</v>
      </c>
      <c r="K17" s="11">
        <v>3135</v>
      </c>
      <c r="L17" s="11">
        <f t="shared" ref="L17" si="0">SUM(H17:K17)</f>
        <v>7143.0599999999995</v>
      </c>
      <c r="M17" s="11">
        <f t="shared" ref="M17" si="1">G17-L17</f>
        <v>38856.94</v>
      </c>
    </row>
    <row r="18" spans="1:13" ht="21.95" customHeight="1" x14ac:dyDescent="0.25">
      <c r="A18" s="23" t="s">
        <v>61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pans="1:13" ht="9.75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</row>
    <row r="20" spans="1:13" ht="21.95" customHeight="1" x14ac:dyDescent="0.25">
      <c r="A20" s="12">
        <v>6</v>
      </c>
      <c r="B20" s="13" t="s">
        <v>33</v>
      </c>
      <c r="C20" s="12" t="s">
        <v>12</v>
      </c>
      <c r="D20" s="14">
        <v>44896</v>
      </c>
      <c r="E20" s="14">
        <v>45077</v>
      </c>
      <c r="F20" s="13" t="s">
        <v>60</v>
      </c>
      <c r="G20" s="11">
        <v>130000</v>
      </c>
      <c r="H20" s="11">
        <v>3731</v>
      </c>
      <c r="I20" s="11">
        <v>19162.12</v>
      </c>
      <c r="J20" s="11">
        <v>3952</v>
      </c>
      <c r="K20" s="11">
        <v>125</v>
      </c>
      <c r="L20" s="11">
        <f>SUM(H20:K20)</f>
        <v>26970.12</v>
      </c>
      <c r="M20" s="11">
        <f>G20-L20</f>
        <v>103029.88</v>
      </c>
    </row>
    <row r="21" spans="1:13" ht="21.95" customHeight="1" x14ac:dyDescent="0.25">
      <c r="A21" s="12">
        <v>7</v>
      </c>
      <c r="B21" s="13" t="s">
        <v>34</v>
      </c>
      <c r="C21" s="12" t="s">
        <v>12</v>
      </c>
      <c r="D21" s="14">
        <v>44958</v>
      </c>
      <c r="E21" s="14">
        <v>45138</v>
      </c>
      <c r="F21" s="13" t="s">
        <v>36</v>
      </c>
      <c r="G21" s="11">
        <v>85000</v>
      </c>
      <c r="H21" s="11">
        <v>2439.5</v>
      </c>
      <c r="I21" s="11">
        <v>8182.63</v>
      </c>
      <c r="J21" s="11">
        <v>2584</v>
      </c>
      <c r="K21" s="11">
        <v>1702.45</v>
      </c>
      <c r="L21" s="11">
        <f t="shared" ref="L21:L22" si="2">SUM(H21:K21)</f>
        <v>14908.580000000002</v>
      </c>
      <c r="M21" s="11">
        <f t="shared" ref="M21:M22" si="3">G21-L21</f>
        <v>70091.42</v>
      </c>
    </row>
    <row r="22" spans="1:13" ht="21.95" customHeight="1" x14ac:dyDescent="0.25">
      <c r="A22" s="12">
        <v>8</v>
      </c>
      <c r="B22" s="13" t="s">
        <v>35</v>
      </c>
      <c r="C22" s="12" t="s">
        <v>12</v>
      </c>
      <c r="D22" s="14">
        <v>44940</v>
      </c>
      <c r="E22" s="14">
        <v>45121</v>
      </c>
      <c r="F22" s="13" t="s">
        <v>20</v>
      </c>
      <c r="G22" s="11">
        <v>36000</v>
      </c>
      <c r="H22" s="11">
        <v>1033.2</v>
      </c>
      <c r="I22" s="11">
        <v>0</v>
      </c>
      <c r="J22" s="11">
        <v>1094.4000000000001</v>
      </c>
      <c r="K22" s="11">
        <v>125</v>
      </c>
      <c r="L22" s="11">
        <f t="shared" si="2"/>
        <v>2252.6000000000004</v>
      </c>
      <c r="M22" s="11">
        <f t="shared" si="3"/>
        <v>33747.4</v>
      </c>
    </row>
    <row r="23" spans="1:13" ht="21.95" customHeight="1" x14ac:dyDescent="0.25">
      <c r="A23" s="23" t="s">
        <v>21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6" customHeight="1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21.95" customHeight="1" x14ac:dyDescent="0.25">
      <c r="A25" s="7">
        <v>9</v>
      </c>
      <c r="B25" s="13" t="s">
        <v>37</v>
      </c>
      <c r="C25" s="12" t="s">
        <v>12</v>
      </c>
      <c r="D25" s="14">
        <v>44958</v>
      </c>
      <c r="E25" s="14">
        <v>45138</v>
      </c>
      <c r="F25" s="13" t="s">
        <v>23</v>
      </c>
      <c r="G25" s="11">
        <v>55000</v>
      </c>
      <c r="H25" s="11">
        <v>1578.5</v>
      </c>
      <c r="I25" s="11">
        <v>2559.6799999999998</v>
      </c>
      <c r="J25" s="11">
        <v>1672</v>
      </c>
      <c r="K25" s="11">
        <v>25</v>
      </c>
      <c r="L25" s="11">
        <f>SUM(H25:K25)</f>
        <v>5835.18</v>
      </c>
      <c r="M25" s="11">
        <f>G25-L25</f>
        <v>49164.82</v>
      </c>
    </row>
    <row r="26" spans="1:13" ht="21.95" customHeight="1" x14ac:dyDescent="0.25">
      <c r="A26" s="23" t="s">
        <v>58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</row>
    <row r="27" spans="1:13" ht="6.75" customHeight="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</row>
    <row r="28" spans="1:13" ht="21.95" customHeight="1" x14ac:dyDescent="0.25">
      <c r="A28" s="7">
        <v>10</v>
      </c>
      <c r="B28" s="13" t="s">
        <v>38</v>
      </c>
      <c r="C28" s="12" t="s">
        <v>11</v>
      </c>
      <c r="D28" s="14">
        <v>44958</v>
      </c>
      <c r="E28" s="14">
        <v>45138</v>
      </c>
      <c r="F28" s="13" t="s">
        <v>23</v>
      </c>
      <c r="G28" s="11">
        <v>80000</v>
      </c>
      <c r="H28" s="11">
        <v>2296</v>
      </c>
      <c r="I28" s="11">
        <v>7400.87</v>
      </c>
      <c r="J28" s="11">
        <v>2432</v>
      </c>
      <c r="K28" s="11">
        <v>25</v>
      </c>
      <c r="L28" s="11">
        <f>SUM(H28:K28)</f>
        <v>12153.869999999999</v>
      </c>
      <c r="M28" s="11">
        <f>G28-L28</f>
        <v>67846.13</v>
      </c>
    </row>
    <row r="29" spans="1:13" ht="21.95" customHeight="1" x14ac:dyDescent="0.25">
      <c r="A29" s="7">
        <v>11</v>
      </c>
      <c r="B29" s="13" t="s">
        <v>39</v>
      </c>
      <c r="C29" s="12" t="s">
        <v>11</v>
      </c>
      <c r="D29" s="14">
        <v>45017</v>
      </c>
      <c r="E29" s="14">
        <v>45199</v>
      </c>
      <c r="F29" s="13" t="s">
        <v>23</v>
      </c>
      <c r="G29" s="11">
        <v>75000</v>
      </c>
      <c r="H29" s="11">
        <v>2152.5</v>
      </c>
      <c r="I29" s="11">
        <v>5678.4</v>
      </c>
      <c r="J29" s="11">
        <v>2280</v>
      </c>
      <c r="K29" s="11">
        <v>3279.9</v>
      </c>
      <c r="L29" s="11">
        <f t="shared" ref="L29:L33" si="4">SUM(H29:K29)</f>
        <v>13390.8</v>
      </c>
      <c r="M29" s="11">
        <f t="shared" ref="M29:M33" si="5">G29-L29</f>
        <v>61609.2</v>
      </c>
    </row>
    <row r="30" spans="1:13" ht="21.95" customHeight="1" x14ac:dyDescent="0.25">
      <c r="A30" s="7">
        <v>12</v>
      </c>
      <c r="B30" s="13" t="s">
        <v>40</v>
      </c>
      <c r="C30" s="12" t="s">
        <v>12</v>
      </c>
      <c r="D30" s="14">
        <v>44998</v>
      </c>
      <c r="E30" s="14">
        <v>45151</v>
      </c>
      <c r="F30" s="13" t="s">
        <v>18</v>
      </c>
      <c r="G30" s="11">
        <v>65000</v>
      </c>
      <c r="H30" s="11">
        <v>1865.5</v>
      </c>
      <c r="I30" s="11">
        <v>4427.58</v>
      </c>
      <c r="J30" s="11">
        <v>1976</v>
      </c>
      <c r="K30" s="11">
        <v>125</v>
      </c>
      <c r="L30" s="11">
        <f t="shared" si="4"/>
        <v>8394.08</v>
      </c>
      <c r="M30" s="11">
        <f t="shared" si="5"/>
        <v>56605.919999999998</v>
      </c>
    </row>
    <row r="31" spans="1:13" ht="21.95" customHeight="1" x14ac:dyDescent="0.25">
      <c r="A31" s="7">
        <v>13</v>
      </c>
      <c r="B31" s="13" t="s">
        <v>41</v>
      </c>
      <c r="C31" s="12" t="s">
        <v>12</v>
      </c>
      <c r="D31" s="14">
        <v>44986</v>
      </c>
      <c r="E31" s="14">
        <v>45169</v>
      </c>
      <c r="F31" s="13" t="s">
        <v>23</v>
      </c>
      <c r="G31" s="11">
        <v>60000</v>
      </c>
      <c r="H31" s="11">
        <v>1722</v>
      </c>
      <c r="I31" s="11">
        <v>3486.68</v>
      </c>
      <c r="J31" s="11">
        <v>1824</v>
      </c>
      <c r="K31" s="11">
        <v>125</v>
      </c>
      <c r="L31" s="11">
        <f t="shared" si="4"/>
        <v>7157.68</v>
      </c>
      <c r="M31" s="11">
        <f t="shared" si="5"/>
        <v>52842.32</v>
      </c>
    </row>
    <row r="32" spans="1:13" ht="21.95" customHeight="1" x14ac:dyDescent="0.25">
      <c r="A32" s="7">
        <v>14</v>
      </c>
      <c r="B32" s="13" t="s">
        <v>56</v>
      </c>
      <c r="C32" s="12" t="s">
        <v>12</v>
      </c>
      <c r="D32" s="14">
        <v>45017</v>
      </c>
      <c r="E32" s="14">
        <v>45199</v>
      </c>
      <c r="F32" s="13" t="s">
        <v>15</v>
      </c>
      <c r="G32" s="11">
        <v>50000</v>
      </c>
      <c r="H32" s="11">
        <v>1435</v>
      </c>
      <c r="I32" s="11">
        <v>1854</v>
      </c>
      <c r="J32" s="11">
        <v>1520</v>
      </c>
      <c r="K32" s="11">
        <v>125</v>
      </c>
      <c r="L32" s="11">
        <f t="shared" si="4"/>
        <v>4934</v>
      </c>
      <c r="M32" s="11">
        <f t="shared" si="5"/>
        <v>45066</v>
      </c>
    </row>
    <row r="33" spans="1:16" ht="21.95" customHeight="1" x14ac:dyDescent="0.25">
      <c r="A33" s="7">
        <v>15</v>
      </c>
      <c r="B33" s="13" t="s">
        <v>42</v>
      </c>
      <c r="C33" s="12" t="s">
        <v>11</v>
      </c>
      <c r="D33" s="14">
        <v>45047</v>
      </c>
      <c r="E33" s="14">
        <v>45200</v>
      </c>
      <c r="F33" s="13" t="s">
        <v>43</v>
      </c>
      <c r="G33" s="11">
        <v>45000</v>
      </c>
      <c r="H33" s="11">
        <v>1291.5</v>
      </c>
      <c r="I33" s="11">
        <v>1148.33</v>
      </c>
      <c r="J33" s="11">
        <v>1368</v>
      </c>
      <c r="K33" s="11">
        <v>25</v>
      </c>
      <c r="L33" s="11">
        <f t="shared" si="4"/>
        <v>3832.83</v>
      </c>
      <c r="M33" s="11">
        <f t="shared" si="5"/>
        <v>41167.17</v>
      </c>
    </row>
    <row r="34" spans="1:16" ht="7.5" customHeight="1" x14ac:dyDescent="0.25">
      <c r="A34" s="15"/>
      <c r="B34" s="16"/>
      <c r="C34" s="17"/>
      <c r="D34" s="18"/>
      <c r="E34" s="18"/>
      <c r="F34" s="16"/>
      <c r="G34" s="19"/>
      <c r="H34" s="19"/>
      <c r="I34" s="19"/>
      <c r="J34" s="19"/>
      <c r="K34" s="19"/>
      <c r="L34" s="19"/>
      <c r="M34" s="19"/>
    </row>
    <row r="35" spans="1:16" ht="21.95" customHeight="1" x14ac:dyDescent="0.25">
      <c r="A35" s="23" t="s">
        <v>59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</row>
    <row r="36" spans="1:16" ht="21.95" customHeight="1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</row>
    <row r="37" spans="1:16" ht="21.95" customHeight="1" x14ac:dyDescent="0.25">
      <c r="A37" s="7">
        <v>16</v>
      </c>
      <c r="B37" s="13" t="s">
        <v>44</v>
      </c>
      <c r="C37" s="12" t="s">
        <v>11</v>
      </c>
      <c r="D37" s="14">
        <v>44927</v>
      </c>
      <c r="E37" s="14">
        <v>45107</v>
      </c>
      <c r="F37" s="13" t="s">
        <v>23</v>
      </c>
      <c r="G37" s="11">
        <v>55000</v>
      </c>
      <c r="H37" s="11">
        <v>1578.5</v>
      </c>
      <c r="I37" s="11">
        <v>2559.6799999999998</v>
      </c>
      <c r="J37" s="11">
        <v>1672</v>
      </c>
      <c r="K37" s="11">
        <v>125</v>
      </c>
      <c r="L37" s="11">
        <f>SUM(H37:K37)</f>
        <v>5935.18</v>
      </c>
      <c r="M37" s="11">
        <f>G37-L37</f>
        <v>49064.82</v>
      </c>
      <c r="P37" s="2"/>
    </row>
    <row r="38" spans="1:16" ht="21.95" customHeight="1" x14ac:dyDescent="0.25">
      <c r="A38" s="23" t="s">
        <v>22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</row>
    <row r="39" spans="1:16" ht="21.95" customHeight="1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</row>
    <row r="40" spans="1:16" ht="21.95" customHeight="1" x14ac:dyDescent="0.25">
      <c r="A40" s="7">
        <v>17</v>
      </c>
      <c r="B40" s="13" t="s">
        <v>45</v>
      </c>
      <c r="C40" s="12" t="s">
        <v>11</v>
      </c>
      <c r="D40" s="14">
        <v>44986</v>
      </c>
      <c r="E40" s="14">
        <v>45169</v>
      </c>
      <c r="F40" s="13" t="s">
        <v>43</v>
      </c>
      <c r="G40" s="11">
        <v>80000</v>
      </c>
      <c r="H40" s="11">
        <v>2296</v>
      </c>
      <c r="I40" s="11">
        <v>7400.87</v>
      </c>
      <c r="J40" s="11">
        <v>2432</v>
      </c>
      <c r="K40" s="11">
        <v>125</v>
      </c>
      <c r="L40" s="11">
        <f>SUM(H40:K40)</f>
        <v>12253.869999999999</v>
      </c>
      <c r="M40" s="11">
        <f>G40-L40</f>
        <v>67746.13</v>
      </c>
    </row>
    <row r="41" spans="1:16" ht="21.95" customHeight="1" x14ac:dyDescent="0.25">
      <c r="A41" s="23" t="s">
        <v>49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spans="1:16" ht="21.95" customHeight="1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</row>
    <row r="43" spans="1:16" ht="21.95" customHeight="1" x14ac:dyDescent="0.25">
      <c r="A43" s="12">
        <v>18</v>
      </c>
      <c r="B43" s="13" t="s">
        <v>46</v>
      </c>
      <c r="C43" s="12" t="s">
        <v>11</v>
      </c>
      <c r="D43" s="14">
        <v>44958</v>
      </c>
      <c r="E43" s="14">
        <v>45138</v>
      </c>
      <c r="F43" s="13" t="s">
        <v>50</v>
      </c>
      <c r="G43" s="11">
        <v>60000</v>
      </c>
      <c r="H43" s="11">
        <v>1722</v>
      </c>
      <c r="I43" s="11">
        <v>3486.68</v>
      </c>
      <c r="J43" s="11">
        <v>1824</v>
      </c>
      <c r="K43" s="11">
        <v>46275</v>
      </c>
      <c r="L43" s="11">
        <f>SUM(H43:K43)</f>
        <v>53307.68</v>
      </c>
      <c r="M43" s="11">
        <f>G43-L43</f>
        <v>6692.32</v>
      </c>
    </row>
    <row r="44" spans="1:16" ht="21.95" customHeight="1" x14ac:dyDescent="0.25">
      <c r="A44" s="12">
        <v>19</v>
      </c>
      <c r="B44" s="13" t="s">
        <v>47</v>
      </c>
      <c r="C44" s="12" t="s">
        <v>12</v>
      </c>
      <c r="D44" s="14">
        <v>44958</v>
      </c>
      <c r="E44" s="14">
        <v>45138</v>
      </c>
      <c r="F44" s="13" t="s">
        <v>23</v>
      </c>
      <c r="G44" s="11">
        <v>62000</v>
      </c>
      <c r="H44" s="11">
        <v>1779.4</v>
      </c>
      <c r="I44" s="11">
        <v>3863.04</v>
      </c>
      <c r="J44" s="11">
        <v>1884.8</v>
      </c>
      <c r="K44" s="11">
        <v>25</v>
      </c>
      <c r="L44" s="11">
        <f t="shared" ref="L44:L45" si="6">SUM(H44:K44)</f>
        <v>7552.2400000000007</v>
      </c>
      <c r="M44" s="11">
        <f t="shared" ref="M44:M45" si="7">G44-L44</f>
        <v>54447.76</v>
      </c>
    </row>
    <row r="45" spans="1:16" ht="21.95" customHeight="1" x14ac:dyDescent="0.25">
      <c r="A45" s="12">
        <v>20</v>
      </c>
      <c r="B45" s="13" t="s">
        <v>48</v>
      </c>
      <c r="C45" s="12" t="s">
        <v>11</v>
      </c>
      <c r="D45" s="14">
        <v>44986</v>
      </c>
      <c r="E45" s="14">
        <v>45169</v>
      </c>
      <c r="F45" s="13" t="s">
        <v>23</v>
      </c>
      <c r="G45" s="11">
        <v>70000</v>
      </c>
      <c r="H45" s="11">
        <v>2009</v>
      </c>
      <c r="I45" s="11">
        <v>5368.48</v>
      </c>
      <c r="J45" s="11">
        <v>2128</v>
      </c>
      <c r="K45" s="11">
        <v>125</v>
      </c>
      <c r="L45" s="11">
        <f t="shared" si="6"/>
        <v>9630.48</v>
      </c>
      <c r="M45" s="11">
        <f t="shared" si="7"/>
        <v>60369.520000000004</v>
      </c>
    </row>
    <row r="46" spans="1:16" ht="21.95" customHeight="1" x14ac:dyDescent="0.25">
      <c r="A46" s="23" t="s">
        <v>51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spans="1:16" ht="21.95" customHeight="1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</row>
    <row r="48" spans="1:16" ht="21.95" customHeight="1" x14ac:dyDescent="0.25">
      <c r="A48" s="7">
        <v>21</v>
      </c>
      <c r="B48" s="13" t="s">
        <v>52</v>
      </c>
      <c r="C48" s="12" t="s">
        <v>12</v>
      </c>
      <c r="D48" s="14">
        <v>44958</v>
      </c>
      <c r="E48" s="14">
        <v>45138</v>
      </c>
      <c r="F48" s="13" t="s">
        <v>53</v>
      </c>
      <c r="G48" s="11">
        <v>45000</v>
      </c>
      <c r="H48" s="11">
        <v>1291.5</v>
      </c>
      <c r="I48" s="11">
        <v>1148.33</v>
      </c>
      <c r="J48" s="11">
        <v>1368</v>
      </c>
      <c r="K48" s="11">
        <v>125</v>
      </c>
      <c r="L48" s="11">
        <f>SUM(H48:K48)</f>
        <v>3932.83</v>
      </c>
      <c r="M48" s="11">
        <f>G48-L48</f>
        <v>41067.17</v>
      </c>
    </row>
    <row r="49" spans="1:13" ht="21.95" customHeight="1" x14ac:dyDescent="0.25">
      <c r="A49" s="24" t="s">
        <v>19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</row>
    <row r="50" spans="1:13" ht="21.95" customHeight="1" x14ac:dyDescent="0.25">
      <c r="A50" s="27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9"/>
    </row>
    <row r="51" spans="1:13" ht="21.95" customHeight="1" x14ac:dyDescent="0.25">
      <c r="A51" s="7">
        <v>22</v>
      </c>
      <c r="B51" s="20" t="s">
        <v>54</v>
      </c>
      <c r="C51" s="7" t="s">
        <v>11</v>
      </c>
      <c r="D51" s="9">
        <v>44986</v>
      </c>
      <c r="E51" s="9">
        <v>45169</v>
      </c>
      <c r="F51" s="13" t="s">
        <v>55</v>
      </c>
      <c r="G51" s="11">
        <v>30000</v>
      </c>
      <c r="H51" s="11">
        <v>861</v>
      </c>
      <c r="I51" s="11">
        <v>0</v>
      </c>
      <c r="J51" s="11">
        <v>912</v>
      </c>
      <c r="K51" s="11">
        <v>2025</v>
      </c>
      <c r="L51" s="11">
        <f>SUM(H51:K51)</f>
        <v>3798</v>
      </c>
      <c r="M51" s="11">
        <f>G51-L51</f>
        <v>26202</v>
      </c>
    </row>
    <row r="52" spans="1:13" ht="21.95" customHeight="1" x14ac:dyDescent="0.25">
      <c r="A52" s="4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5"/>
    </row>
    <row r="53" spans="1:13" ht="21.95" customHeight="1" x14ac:dyDescent="0.25">
      <c r="A53" s="21" t="s">
        <v>24</v>
      </c>
      <c r="B53" s="21"/>
      <c r="C53" s="21"/>
      <c r="D53" s="21"/>
      <c r="E53" s="21"/>
      <c r="F53" s="21"/>
      <c r="G53" s="1">
        <f t="shared" ref="G53:M53" si="8">SUM(G7,G10,G11,G14,G17,G20,G21,G22,G25,G28:G33,G37,G40,G43:G45,G48,G51)</f>
        <v>1415000</v>
      </c>
      <c r="H53" s="1">
        <f t="shared" si="8"/>
        <v>40610.500000000007</v>
      </c>
      <c r="I53" s="1">
        <f t="shared" si="8"/>
        <v>103585.84999999996</v>
      </c>
      <c r="J53" s="1">
        <f t="shared" si="8"/>
        <v>43016</v>
      </c>
      <c r="K53" s="1">
        <f t="shared" si="8"/>
        <v>69873.77</v>
      </c>
      <c r="L53" s="1">
        <f t="shared" si="8"/>
        <v>257086.11999999994</v>
      </c>
      <c r="M53" s="1">
        <f t="shared" si="8"/>
        <v>1157913.8799999999</v>
      </c>
    </row>
    <row r="54" spans="1:13" ht="21.9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21.9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21.9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21.9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ht="21.9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21.9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21.9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ht="21.9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21.9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ht="21.9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ht="21.9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ht="21.9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ht="21.9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ht="21.9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ht="21.9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ht="21.9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21.9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21.9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ht="21.9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ht="21.9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ht="21.9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21.9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21.9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ht="21.9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ht="21.9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ht="21.9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ht="21.9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ht="21.9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21.9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ht="21.9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ht="21.9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ht="21.9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ht="21.9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ht="21.9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ht="21.9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ht="21.9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ht="21.9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ht="21.9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ht="21.9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ht="21.9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ht="21.9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ht="21.9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ht="21.9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ht="21.9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ht="21.9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ht="21.9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ht="21.9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ht="21.9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ht="21.9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ht="21.9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ht="21.9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ht="21.9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ht="21.9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ht="21.9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ht="21.9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ht="21.9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ht="21.9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ht="21.9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ht="21.9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ht="21.9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ht="21.9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ht="21.9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ht="21.9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ht="21.9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ht="21.9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ht="21.9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ht="21.9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ht="21.9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ht="21.9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ht="21.9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ht="21.9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ht="21.9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ht="21.9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ht="21.9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ht="21.9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ht="21.9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ht="21.9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ht="21.9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ht="21.9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ht="21.9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ht="21.9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ht="21.9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ht="21.9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ht="21.9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ht="21.9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ht="21.9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ht="21.9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ht="21.9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ht="21.9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ht="21.9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ht="21.9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ht="21.9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ht="21.9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ht="21.9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ht="21.9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ht="21.9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ht="21.9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ht="21.9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ht="21.9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ht="21.9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ht="21.9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ht="21.9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ht="21.9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ht="21.9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ht="21.9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ht="21.9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ht="21.9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ht="21.9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ht="21.9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ht="21.9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ht="21.9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ht="21.9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ht="21.9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ht="21.9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ht="21.9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ht="21.9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ht="21.9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ht="21.9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ht="21.9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ht="21.9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ht="21.9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ht="21.9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ht="21.9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ht="21.9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ht="21.9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ht="21.9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ht="21.9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ht="21.9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ht="21.9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ht="21.9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ht="21.9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ht="21.9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ht="21.9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ht="21.9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ht="21.9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ht="21.9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ht="21.9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ht="21.9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ht="21.9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ht="21.9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ht="21.9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ht="21.9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ht="21.9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ht="21.9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ht="21.9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ht="21.9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ht="21.9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ht="21.9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ht="21.9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ht="21.9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ht="21.9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ht="21.9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ht="21.9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ht="21.9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ht="21.9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</sheetData>
  <mergeCells count="15">
    <mergeCell ref="A53:F53"/>
    <mergeCell ref="A1:M3"/>
    <mergeCell ref="A5:M6"/>
    <mergeCell ref="A46:M47"/>
    <mergeCell ref="A49:M50"/>
    <mergeCell ref="A26:M27"/>
    <mergeCell ref="A8:M9"/>
    <mergeCell ref="A35:M36"/>
    <mergeCell ref="A38:M39"/>
    <mergeCell ref="A41:M42"/>
    <mergeCell ref="A12:M13"/>
    <mergeCell ref="A15:M16"/>
    <mergeCell ref="A18:M19"/>
    <mergeCell ref="A23:M24"/>
    <mergeCell ref="D4:E4"/>
  </mergeCells>
  <printOptions horizontalCentered="1"/>
  <pageMargins left="0.36" right="0.37" top="1.05" bottom="0.55000000000000004" header="0.13" footer="0.23622047244094491"/>
  <pageSetup scale="70" fitToHeight="0" orientation="landscape" r:id="rId1"/>
  <headerFooter>
    <oddHeader>&amp;C&amp;G</oddHeader>
    <oddFooter>Página &amp;P</oddFooter>
  </headerFooter>
  <rowBreaks count="1" manualBreakCount="1">
    <brk id="37" max="12" man="1"/>
  </rowBreaks>
  <ignoredErrors>
    <ignoredError sqref="L7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JULIO TEMPORAL 2023</vt:lpstr>
      <vt:lpstr>' JULIO TEMPORAL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Massiel Tineo</cp:lastModifiedBy>
  <cp:lastPrinted>2023-08-02T14:51:09Z</cp:lastPrinted>
  <dcterms:created xsi:type="dcterms:W3CDTF">2023-01-27T13:13:14Z</dcterms:created>
  <dcterms:modified xsi:type="dcterms:W3CDTF">2023-08-02T16:11:06Z</dcterms:modified>
</cp:coreProperties>
</file>