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FEBRERO 2023\"/>
    </mc:Choice>
  </mc:AlternateContent>
  <xr:revisionPtr revIDLastSave="0" documentId="8_{D554D4D8-BC30-4282-9864-0F43FA5789E2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FEBRERO 2023" sheetId="1" r:id="rId1"/>
  </sheets>
  <definedNames>
    <definedName name="_xlnm.Print_Area" localSheetId="0">'NOMINA TEMPORAL FEBRERO 2023'!$A$1:$K$69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J55" i="1"/>
  <c r="K55" i="1" s="1"/>
  <c r="J12" i="1"/>
  <c r="K12" i="1" s="1"/>
  <c r="J11" i="1"/>
  <c r="K11" i="1" s="1"/>
  <c r="J51" i="1" l="1"/>
  <c r="K51" i="1" s="1"/>
  <c r="J47" i="1"/>
  <c r="K47" i="1" s="1"/>
  <c r="J48" i="1"/>
  <c r="K48" i="1" s="1"/>
  <c r="J46" i="1"/>
  <c r="K46" i="1" s="1"/>
  <c r="J42" i="1"/>
  <c r="K42" i="1" s="1"/>
  <c r="J38" i="1"/>
  <c r="K38" i="1" s="1"/>
  <c r="J32" i="1"/>
  <c r="K32" i="1" s="1"/>
  <c r="J33" i="1"/>
  <c r="K33" i="1" s="1"/>
  <c r="J34" i="1"/>
  <c r="K34" i="1" s="1"/>
  <c r="J35" i="1"/>
  <c r="K35" i="1" s="1"/>
  <c r="J31" i="1"/>
  <c r="K31" i="1" s="1"/>
  <c r="J27" i="1"/>
  <c r="J23" i="1"/>
  <c r="K23" i="1" s="1"/>
  <c r="J24" i="1"/>
  <c r="K24" i="1" s="1"/>
  <c r="J22" i="1"/>
  <c r="K22" i="1" s="1"/>
  <c r="J19" i="1"/>
  <c r="J15" i="1"/>
  <c r="K15" i="1" s="1"/>
  <c r="J7" i="1"/>
  <c r="K7" i="1" s="1"/>
  <c r="K19" i="1" l="1"/>
  <c r="K57" i="1" s="1"/>
  <c r="J57" i="1"/>
  <c r="K27" i="1"/>
</calcChain>
</file>

<file path=xl/sharedStrings.xml><?xml version="1.0" encoding="utf-8"?>
<sst xmlns="http://schemas.openxmlformats.org/spreadsheetml/2006/main" count="88" uniqueCount="61">
  <si>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</si>
  <si>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</si>
  <si>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</si>
  <si>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</si>
  <si>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</si>
  <si>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</si>
  <si>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</si>
  <si>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</si>
  <si>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</si>
  <si>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</si>
  <si>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</si>
  <si>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</si>
  <si>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</si>
  <si>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</si>
  <si>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</si>
  <si>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</si>
  <si>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</si>
  <si>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</si>
  <si>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DEPÁRTAMENTO ADMINISTRATIVO Y FINANCIERO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</si>
  <si>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</si>
  <si>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</si>
  <si>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</si>
  <si>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</si>
  <si>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</si>
  <si>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</si>
  <si>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</si>
  <si>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</si>
  <si>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</si>
  <si>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</si>
  <si>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</si>
  <si>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</si>
  <si>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</si>
  <si>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</si>
  <si>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</si>
  <si>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</si>
  <si>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</si>
  <si>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</si>
  <si>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DEPTO. ADMINISTRATIV</t>
  </si>
  <si>
    <t>ENCARGADO DIVISION DE COMPRAS</t>
  </si>
  <si>
    <t>KAREN MASSIEL REYES SURIEL</t>
  </si>
  <si>
    <t>DIRECCIÓN DE FIZCALIZACION MINERA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</si>
  <si>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</si>
  <si>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</si>
  <si>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</si>
  <si>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</si>
  <si>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</si>
  <si>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</si>
  <si>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DEPÁRTAMENTO DE FIZCALIZACION DE MINAS Y PLANTAS DE BENEFICIOS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</si>
  <si>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</si>
  <si>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</si>
  <si>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</si>
  <si>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</si>
  <si>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</si>
  <si>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</si>
  <si>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</si>
  <si>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</si>
  <si>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</si>
  <si>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</si>
  <si>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</si>
  <si>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</si>
  <si>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SUELDOS PERSONAL CONTRATADO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</si>
</sst>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43142</xdr:colOff>
      <xdr:row>62</xdr:row>
      <xdr:rowOff>26896</xdr:rowOff>
    </xdr:from>
    <xdr:to>
      <xdr:col>1</xdr:col>
      <xdr:colOff>2495036</xdr:colOff>
      <xdr:row>68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66992" y="12028396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789454</xdr:colOff>
      <xdr:row>62</xdr:row>
      <xdr:rowOff>66678</xdr:rowOff>
    </xdr:from>
    <xdr:to>
      <xdr:col>5</xdr:col>
      <xdr:colOff>420173</xdr:colOff>
      <xdr:row>68</xdr:row>
      <xdr:rowOff>163048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47079" y="12068178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313205</xdr:colOff>
      <xdr:row>61</xdr:row>
      <xdr:rowOff>185460</xdr:rowOff>
    </xdr:from>
    <xdr:to>
      <xdr:col>10</xdr:col>
      <xdr:colOff>460085</xdr:colOff>
      <xdr:row>68</xdr:row>
      <xdr:rowOff>175934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38105" y="1199646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2"/>
  <sheetViews>
    <sheetView tabSelected="1" zoomScaleNormal="100" zoomScaleSheetLayoutView="100" workbookViewId="0">
      <selection activeCell="M8" sqref="M8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26</v>
      </c>
      <c r="C7" s="3" t="s">
        <v>12</v>
      </c>
      <c r="D7" s="8" t="s">
        <v>27</v>
      </c>
      <c r="E7" s="7">
        <v>31000</v>
      </c>
      <c r="F7" s="6">
        <v>889.7</v>
      </c>
      <c r="G7" s="6">
        <v>0</v>
      </c>
      <c r="H7" s="6">
        <v>942.4</v>
      </c>
      <c r="I7" s="6">
        <v>5125</v>
      </c>
      <c r="J7" s="6">
        <f>SUM(F7:I7)</f>
        <v>6957.1</v>
      </c>
      <c r="K7" s="6">
        <f>E7-J7</f>
        <v>24042.9</v>
      </c>
      <c r="O7" s="10"/>
    </row>
    <row r="8" spans="1:15" x14ac:dyDescent="0.25">
      <c r="A8" s="13"/>
      <c r="C8" s="11"/>
      <c r="E8" s="12"/>
      <c r="F8" s="12"/>
      <c r="G8" s="12"/>
      <c r="H8" s="12"/>
      <c r="I8" s="12"/>
      <c r="J8" s="12"/>
      <c r="K8" s="14"/>
    </row>
    <row r="9" spans="1:15" x14ac:dyDescent="0.25">
      <c r="A9" s="28" t="s">
        <v>14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5" x14ac:dyDescent="0.25">
      <c r="A11" s="5">
        <v>2</v>
      </c>
      <c r="B11" s="4" t="s">
        <v>28</v>
      </c>
      <c r="C11" s="5" t="s">
        <v>11</v>
      </c>
      <c r="D11" s="4" t="s">
        <v>29</v>
      </c>
      <c r="E11" s="6">
        <v>100000</v>
      </c>
      <c r="F11" s="6">
        <v>2870</v>
      </c>
      <c r="G11" s="6">
        <v>12105.37</v>
      </c>
      <c r="H11" s="6">
        <v>3040</v>
      </c>
      <c r="I11" s="6">
        <v>6378.97</v>
      </c>
      <c r="J11" s="6">
        <f>SUM(F11:I11)</f>
        <v>24394.340000000004</v>
      </c>
      <c r="K11" s="6">
        <f>E11-J11</f>
        <v>75605.66</v>
      </c>
    </row>
    <row r="12" spans="1:15" x14ac:dyDescent="0.25">
      <c r="A12" s="5">
        <v>3</v>
      </c>
      <c r="B12" s="4" t="s">
        <v>30</v>
      </c>
      <c r="C12" s="5" t="s">
        <v>11</v>
      </c>
      <c r="D12" s="4" t="s">
        <v>15</v>
      </c>
      <c r="E12" s="6">
        <v>75000</v>
      </c>
      <c r="F12" s="6">
        <v>2152.5</v>
      </c>
      <c r="G12" s="6">
        <v>6309.38</v>
      </c>
      <c r="H12" s="6">
        <v>2280</v>
      </c>
      <c r="I12" s="6">
        <v>4125</v>
      </c>
      <c r="J12" s="6">
        <f>SUM(F12:I12)</f>
        <v>14866.880000000001</v>
      </c>
      <c r="K12" s="6">
        <f>E12-J12</f>
        <v>60133.119999999995</v>
      </c>
    </row>
    <row r="13" spans="1:15" x14ac:dyDescent="0.25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5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5" x14ac:dyDescent="0.25">
      <c r="A15" s="3">
        <v>4</v>
      </c>
      <c r="B15" s="4" t="s">
        <v>31</v>
      </c>
      <c r="C15" s="5" t="s">
        <v>12</v>
      </c>
      <c r="D15" s="4" t="s">
        <v>17</v>
      </c>
      <c r="E15" s="6">
        <v>45000</v>
      </c>
      <c r="F15" s="6">
        <v>1291.5</v>
      </c>
      <c r="G15" s="6">
        <v>1148.33</v>
      </c>
      <c r="H15" s="6">
        <v>1368</v>
      </c>
      <c r="I15" s="6">
        <v>25</v>
      </c>
      <c r="J15" s="6">
        <f>SUM(F15:I15)</f>
        <v>3832.83</v>
      </c>
      <c r="K15" s="6">
        <f>E15-J15</f>
        <v>41167.17</v>
      </c>
    </row>
    <row r="16" spans="1:15" x14ac:dyDescent="0.25">
      <c r="A16" s="16"/>
      <c r="C16" s="11"/>
      <c r="E16" s="12"/>
      <c r="F16" s="12"/>
      <c r="G16" s="12"/>
      <c r="H16" s="12"/>
      <c r="I16" s="12"/>
      <c r="J16" s="12"/>
      <c r="K16" s="14"/>
    </row>
    <row r="17" spans="1:14" x14ac:dyDescent="0.25">
      <c r="A17" s="28" t="s">
        <v>14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N18" s="10"/>
    </row>
    <row r="19" spans="1:14" x14ac:dyDescent="0.25">
      <c r="A19" s="5">
        <v>5</v>
      </c>
      <c r="B19" s="4" t="s">
        <v>32</v>
      </c>
      <c r="C19" s="5" t="s">
        <v>12</v>
      </c>
      <c r="D19" s="4" t="s">
        <v>33</v>
      </c>
      <c r="E19" s="6">
        <v>46000</v>
      </c>
      <c r="F19" s="6">
        <v>1320.2</v>
      </c>
      <c r="G19" s="6">
        <v>1289.46</v>
      </c>
      <c r="H19" s="6">
        <v>1398.4</v>
      </c>
      <c r="I19" s="6">
        <v>2092</v>
      </c>
      <c r="J19" s="6">
        <f t="shared" ref="J19" si="0">SUM(F19:I19)</f>
        <v>6100.0599999999995</v>
      </c>
      <c r="K19" s="6">
        <f t="shared" ref="K19" si="1">E19-J19</f>
        <v>39899.94</v>
      </c>
    </row>
    <row r="20" spans="1:14" x14ac:dyDescent="0.25">
      <c r="A20" s="28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4" x14ac:dyDescent="0.25">
      <c r="A22" s="5">
        <v>6</v>
      </c>
      <c r="B22" s="4" t="s">
        <v>34</v>
      </c>
      <c r="C22" s="5" t="s">
        <v>12</v>
      </c>
      <c r="D22" s="4" t="s">
        <v>37</v>
      </c>
      <c r="E22" s="6">
        <v>120000</v>
      </c>
      <c r="F22" s="6">
        <v>3444</v>
      </c>
      <c r="G22" s="6">
        <v>16809.87</v>
      </c>
      <c r="H22" s="6">
        <v>3648</v>
      </c>
      <c r="I22" s="6">
        <v>25</v>
      </c>
      <c r="J22" s="6">
        <f>SUM(F22:I22)</f>
        <v>23926.87</v>
      </c>
      <c r="K22" s="6">
        <f>E22-J22</f>
        <v>96073.13</v>
      </c>
    </row>
    <row r="23" spans="1:14" x14ac:dyDescent="0.25">
      <c r="A23" s="5">
        <v>7</v>
      </c>
      <c r="B23" s="4" t="s">
        <v>35</v>
      </c>
      <c r="C23" s="5" t="s">
        <v>12</v>
      </c>
      <c r="D23" s="4" t="s">
        <v>38</v>
      </c>
      <c r="E23" s="6">
        <v>85000</v>
      </c>
      <c r="F23" s="6">
        <v>2439.5</v>
      </c>
      <c r="G23" s="6">
        <v>8576.99</v>
      </c>
      <c r="H23" s="6">
        <v>2584</v>
      </c>
      <c r="I23" s="6">
        <v>25</v>
      </c>
      <c r="J23" s="6">
        <f t="shared" ref="J23:J24" si="2">SUM(F23:I23)</f>
        <v>13625.49</v>
      </c>
      <c r="K23" s="6">
        <f t="shared" ref="K23:K24" si="3">E23-J23</f>
        <v>71374.509999999995</v>
      </c>
    </row>
    <row r="24" spans="1:14" x14ac:dyDescent="0.25">
      <c r="A24" s="5">
        <v>8</v>
      </c>
      <c r="B24" s="4" t="s">
        <v>36</v>
      </c>
      <c r="C24" s="5" t="s">
        <v>12</v>
      </c>
      <c r="D24" s="4" t="s">
        <v>21</v>
      </c>
      <c r="E24" s="6">
        <v>36000</v>
      </c>
      <c r="F24" s="6">
        <v>1033.2</v>
      </c>
      <c r="G24" s="6">
        <v>0</v>
      </c>
      <c r="H24" s="6">
        <v>1094.4000000000001</v>
      </c>
      <c r="I24" s="6">
        <v>25</v>
      </c>
      <c r="J24" s="6">
        <f t="shared" si="2"/>
        <v>2152.6000000000004</v>
      </c>
      <c r="K24" s="6">
        <f t="shared" si="3"/>
        <v>33847.4</v>
      </c>
    </row>
    <row r="25" spans="1:14" x14ac:dyDescent="0.25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4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4" x14ac:dyDescent="0.25">
      <c r="A27" s="3">
        <v>9</v>
      </c>
      <c r="B27" s="4" t="s">
        <v>39</v>
      </c>
      <c r="C27" s="5" t="s">
        <v>12</v>
      </c>
      <c r="D27" s="4" t="s">
        <v>24</v>
      </c>
      <c r="E27" s="6">
        <v>55000</v>
      </c>
      <c r="F27" s="6">
        <v>1578.5</v>
      </c>
      <c r="G27" s="6">
        <v>2559.6799999999998</v>
      </c>
      <c r="H27" s="6">
        <v>1672</v>
      </c>
      <c r="I27" s="6">
        <v>25</v>
      </c>
      <c r="J27" s="6">
        <f>SUM(F27:I27)</f>
        <v>5835.18</v>
      </c>
      <c r="K27" s="6">
        <f>E27-J27</f>
        <v>49164.82</v>
      </c>
    </row>
    <row r="28" spans="1:14" x14ac:dyDescent="0.25">
      <c r="A28" s="17"/>
      <c r="B28" s="18"/>
      <c r="C28" s="19"/>
      <c r="D28" s="18"/>
      <c r="E28" s="20"/>
      <c r="F28" s="20"/>
      <c r="G28" s="20"/>
      <c r="H28" s="20"/>
      <c r="I28" s="20"/>
      <c r="J28" s="20"/>
      <c r="K28" s="21"/>
    </row>
    <row r="29" spans="1:14" x14ac:dyDescent="0.25">
      <c r="A29" s="28" t="s">
        <v>40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4" x14ac:dyDescent="0.25">
      <c r="A31" s="3">
        <v>10</v>
      </c>
      <c r="B31" s="4" t="s">
        <v>41</v>
      </c>
      <c r="C31" s="5" t="s">
        <v>11</v>
      </c>
      <c r="D31" s="4" t="s">
        <v>24</v>
      </c>
      <c r="E31" s="6">
        <v>80000</v>
      </c>
      <c r="F31" s="6">
        <v>2296</v>
      </c>
      <c r="G31" s="6">
        <v>7400.87</v>
      </c>
      <c r="H31" s="6">
        <v>2432</v>
      </c>
      <c r="I31" s="6">
        <v>25</v>
      </c>
      <c r="J31" s="6">
        <f>SUM(F31:I31)</f>
        <v>12153.869999999999</v>
      </c>
      <c r="K31" s="6">
        <f>E31-J31</f>
        <v>67846.13</v>
      </c>
    </row>
    <row r="32" spans="1:14" x14ac:dyDescent="0.25">
      <c r="A32" s="3">
        <v>11</v>
      </c>
      <c r="B32" s="4" t="s">
        <v>42</v>
      </c>
      <c r="C32" s="5" t="s">
        <v>11</v>
      </c>
      <c r="D32" s="4" t="s">
        <v>24</v>
      </c>
      <c r="E32" s="6">
        <v>75000</v>
      </c>
      <c r="F32" s="6">
        <v>2152.5</v>
      </c>
      <c r="G32" s="6">
        <v>5704.4</v>
      </c>
      <c r="H32" s="6">
        <v>2280</v>
      </c>
      <c r="I32" s="6">
        <v>3149.9</v>
      </c>
      <c r="J32" s="6">
        <f t="shared" ref="J32:J35" si="4">SUM(F32:I32)</f>
        <v>13286.8</v>
      </c>
      <c r="K32" s="6">
        <f t="shared" ref="K32:K35" si="5">E32-J32</f>
        <v>61713.2</v>
      </c>
    </row>
    <row r="33" spans="1:14" x14ac:dyDescent="0.25">
      <c r="A33" s="3">
        <v>12</v>
      </c>
      <c r="B33" s="4" t="s">
        <v>43</v>
      </c>
      <c r="C33" s="5" t="s">
        <v>12</v>
      </c>
      <c r="D33" s="4" t="s">
        <v>19</v>
      </c>
      <c r="E33" s="6">
        <v>65000</v>
      </c>
      <c r="F33" s="6">
        <v>1865.5</v>
      </c>
      <c r="G33" s="6">
        <v>4427.58</v>
      </c>
      <c r="H33" s="6">
        <v>1976</v>
      </c>
      <c r="I33" s="6">
        <v>125</v>
      </c>
      <c r="J33" s="6">
        <f t="shared" si="4"/>
        <v>8394.08</v>
      </c>
      <c r="K33" s="6">
        <f t="shared" si="5"/>
        <v>56605.919999999998</v>
      </c>
    </row>
    <row r="34" spans="1:14" x14ac:dyDescent="0.25">
      <c r="A34" s="3">
        <v>13</v>
      </c>
      <c r="B34" s="4" t="s">
        <v>44</v>
      </c>
      <c r="C34" s="5" t="s">
        <v>12</v>
      </c>
      <c r="D34" s="4" t="s">
        <v>24</v>
      </c>
      <c r="E34" s="6">
        <v>60000</v>
      </c>
      <c r="F34" s="6">
        <v>1722</v>
      </c>
      <c r="G34" s="6">
        <v>3486.68</v>
      </c>
      <c r="H34" s="6">
        <v>1824</v>
      </c>
      <c r="I34" s="6">
        <v>25</v>
      </c>
      <c r="J34" s="6">
        <f t="shared" si="4"/>
        <v>7057.68</v>
      </c>
      <c r="K34" s="6">
        <f t="shared" si="5"/>
        <v>52942.32</v>
      </c>
    </row>
    <row r="35" spans="1:14" x14ac:dyDescent="0.25">
      <c r="A35" s="3">
        <v>14</v>
      </c>
      <c r="B35" s="4" t="s">
        <v>45</v>
      </c>
      <c r="C35" s="5" t="s">
        <v>11</v>
      </c>
      <c r="D35" s="4" t="s">
        <v>46</v>
      </c>
      <c r="E35" s="6">
        <v>45000</v>
      </c>
      <c r="F35" s="6">
        <v>1291.5</v>
      </c>
      <c r="G35" s="6">
        <v>1148.33</v>
      </c>
      <c r="H35" s="6">
        <v>1368</v>
      </c>
      <c r="I35" s="6">
        <v>25</v>
      </c>
      <c r="J35" s="6">
        <f t="shared" si="4"/>
        <v>3832.83</v>
      </c>
      <c r="K35" s="6">
        <f t="shared" si="5"/>
        <v>41167.17</v>
      </c>
    </row>
    <row r="36" spans="1:14" x14ac:dyDescent="0.25">
      <c r="A36" s="28" t="s">
        <v>47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4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4" x14ac:dyDescent="0.25">
      <c r="A38" s="3">
        <v>15</v>
      </c>
      <c r="B38" s="4" t="s">
        <v>48</v>
      </c>
      <c r="C38" s="5" t="s">
        <v>11</v>
      </c>
      <c r="D38" s="4" t="s">
        <v>24</v>
      </c>
      <c r="E38" s="6">
        <v>55000</v>
      </c>
      <c r="F38" s="6">
        <v>1578.5</v>
      </c>
      <c r="G38" s="6">
        <v>2559.6799999999998</v>
      </c>
      <c r="H38" s="6">
        <v>1672</v>
      </c>
      <c r="I38" s="6">
        <v>25</v>
      </c>
      <c r="J38" s="6">
        <f>SUM(F38:I38)</f>
        <v>5835.18</v>
      </c>
      <c r="K38" s="6">
        <f>E38-J38</f>
        <v>49164.82</v>
      </c>
      <c r="N38" s="10"/>
    </row>
    <row r="39" spans="1:14" x14ac:dyDescent="0.25">
      <c r="A39" s="17"/>
      <c r="B39" s="18"/>
      <c r="C39" s="19"/>
      <c r="D39" s="18"/>
      <c r="E39" s="20"/>
      <c r="F39" s="20"/>
      <c r="G39" s="20"/>
      <c r="H39" s="20"/>
      <c r="I39" s="20"/>
      <c r="J39" s="20"/>
      <c r="K39" s="21"/>
    </row>
    <row r="40" spans="1:14" x14ac:dyDescent="0.25">
      <c r="A40" s="28" t="s">
        <v>23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4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4" x14ac:dyDescent="0.25">
      <c r="A42" s="3">
        <v>16</v>
      </c>
      <c r="B42" s="4" t="s">
        <v>49</v>
      </c>
      <c r="C42" s="5" t="s">
        <v>11</v>
      </c>
      <c r="D42" s="4" t="s">
        <v>46</v>
      </c>
      <c r="E42" s="6">
        <v>80000</v>
      </c>
      <c r="F42" s="6">
        <v>2296</v>
      </c>
      <c r="G42" s="6">
        <v>7400.87</v>
      </c>
      <c r="H42" s="6">
        <v>2432</v>
      </c>
      <c r="I42" s="6">
        <v>125</v>
      </c>
      <c r="J42" s="6">
        <f>SUM(F42:I42)</f>
        <v>12253.869999999999</v>
      </c>
      <c r="K42" s="6">
        <f>E42-J42</f>
        <v>67746.13</v>
      </c>
    </row>
    <row r="43" spans="1:14" x14ac:dyDescent="0.25">
      <c r="A43" s="15"/>
      <c r="C43" s="11"/>
      <c r="E43" s="12"/>
      <c r="F43" s="12"/>
      <c r="G43" s="12"/>
      <c r="H43" s="12"/>
      <c r="I43" s="12"/>
      <c r="J43" s="12"/>
      <c r="K43" s="12"/>
    </row>
    <row r="44" spans="1:14" x14ac:dyDescent="0.25">
      <c r="A44" s="28" t="s">
        <v>53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4" x14ac:dyDescent="0.25">
      <c r="A46" s="5">
        <v>17</v>
      </c>
      <c r="B46" s="4" t="s">
        <v>50</v>
      </c>
      <c r="C46" s="5" t="s">
        <v>11</v>
      </c>
      <c r="D46" s="4" t="s">
        <v>54</v>
      </c>
      <c r="E46" s="6">
        <v>60000</v>
      </c>
      <c r="F46" s="6">
        <v>1722</v>
      </c>
      <c r="G46" s="6">
        <v>3486.68</v>
      </c>
      <c r="H46" s="6">
        <v>1824</v>
      </c>
      <c r="I46" s="6">
        <v>44600.85</v>
      </c>
      <c r="J46" s="6">
        <f>SUM(F46:I46)</f>
        <v>51633.53</v>
      </c>
      <c r="K46" s="6">
        <f>E46-J46</f>
        <v>8366.4700000000012</v>
      </c>
    </row>
    <row r="47" spans="1:14" x14ac:dyDescent="0.25">
      <c r="A47" s="5">
        <v>18</v>
      </c>
      <c r="B47" s="4" t="s">
        <v>51</v>
      </c>
      <c r="C47" s="5" t="s">
        <v>12</v>
      </c>
      <c r="D47" s="4" t="s">
        <v>24</v>
      </c>
      <c r="E47" s="6">
        <v>62000</v>
      </c>
      <c r="F47" s="6">
        <v>1779.4</v>
      </c>
      <c r="G47" s="6">
        <v>3863.04</v>
      </c>
      <c r="H47" s="6">
        <v>1884.8</v>
      </c>
      <c r="I47" s="6">
        <v>25</v>
      </c>
      <c r="J47" s="6">
        <f t="shared" ref="J47:J48" si="6">SUM(F47:I47)</f>
        <v>7552.2400000000007</v>
      </c>
      <c r="K47" s="6">
        <f t="shared" ref="K47:K48" si="7">E47-J47</f>
        <v>54447.76</v>
      </c>
    </row>
    <row r="48" spans="1:14" x14ac:dyDescent="0.25">
      <c r="A48" s="5">
        <v>19</v>
      </c>
      <c r="B48" s="4" t="s">
        <v>52</v>
      </c>
      <c r="C48" s="5" t="s">
        <v>11</v>
      </c>
      <c r="D48" s="4" t="s">
        <v>24</v>
      </c>
      <c r="E48" s="6">
        <v>70000</v>
      </c>
      <c r="F48" s="6">
        <v>2009</v>
      </c>
      <c r="G48" s="6">
        <v>5368.48</v>
      </c>
      <c r="H48" s="6">
        <v>2128</v>
      </c>
      <c r="I48" s="6">
        <v>125</v>
      </c>
      <c r="J48" s="6">
        <f t="shared" si="6"/>
        <v>9630.48</v>
      </c>
      <c r="K48" s="6">
        <f t="shared" si="7"/>
        <v>60369.520000000004</v>
      </c>
    </row>
    <row r="49" spans="1:11" x14ac:dyDescent="0.25">
      <c r="A49" s="28" t="s">
        <v>55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5">
      <c r="A51" s="3">
        <v>20</v>
      </c>
      <c r="B51" s="4" t="s">
        <v>56</v>
      </c>
      <c r="C51" s="5" t="s">
        <v>12</v>
      </c>
      <c r="D51" s="4" t="s">
        <v>57</v>
      </c>
      <c r="E51" s="6">
        <v>45000</v>
      </c>
      <c r="F51" s="6">
        <v>1291.5</v>
      </c>
      <c r="G51" s="6">
        <v>1148.33</v>
      </c>
      <c r="H51" s="6">
        <v>1368</v>
      </c>
      <c r="I51" s="6">
        <v>25</v>
      </c>
      <c r="J51" s="6">
        <f>SUM(F51:I51)</f>
        <v>3832.83</v>
      </c>
      <c r="K51" s="6">
        <f>E51-J51</f>
        <v>41167.17</v>
      </c>
    </row>
    <row r="52" spans="1:11" x14ac:dyDescent="0.25">
      <c r="A52" s="16"/>
      <c r="C52" s="11"/>
      <c r="E52" s="12"/>
      <c r="F52" s="12"/>
      <c r="G52" s="12"/>
      <c r="H52" s="12"/>
      <c r="I52" s="12"/>
      <c r="J52" s="12"/>
      <c r="K52" s="14"/>
    </row>
    <row r="53" spans="1:11" x14ac:dyDescent="0.25">
      <c r="A53" s="29" t="s">
        <v>20</v>
      </c>
      <c r="B53" s="30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</row>
    <row r="55" spans="1:11" x14ac:dyDescent="0.25">
      <c r="A55" s="3">
        <v>21</v>
      </c>
      <c r="B55" s="23" t="s">
        <v>58</v>
      </c>
      <c r="C55" s="3" t="s">
        <v>11</v>
      </c>
      <c r="D55" s="4" t="s">
        <v>59</v>
      </c>
      <c r="E55" s="6">
        <v>30000</v>
      </c>
      <c r="F55" s="6">
        <v>861</v>
      </c>
      <c r="G55" s="6">
        <v>0</v>
      </c>
      <c r="H55" s="6">
        <v>912</v>
      </c>
      <c r="I55" s="6">
        <v>4525</v>
      </c>
      <c r="J55" s="6">
        <f>SUM(F55:I55)</f>
        <v>6298</v>
      </c>
      <c r="K55" s="6">
        <f>E55-J55</f>
        <v>23702</v>
      </c>
    </row>
    <row r="56" spans="1:11" x14ac:dyDescent="0.25">
      <c r="A56" s="24"/>
      <c r="B56" s="22"/>
      <c r="C56" s="22"/>
      <c r="D56" s="22"/>
      <c r="E56" s="22"/>
      <c r="F56" s="22"/>
      <c r="G56" s="22"/>
      <c r="H56" s="22"/>
      <c r="I56" s="22"/>
      <c r="J56" s="22"/>
      <c r="K56" s="25"/>
    </row>
    <row r="57" spans="1:11" x14ac:dyDescent="0.25">
      <c r="A57" s="26" t="s">
        <v>25</v>
      </c>
      <c r="B57" s="26"/>
      <c r="C57" s="26"/>
      <c r="D57" s="26"/>
      <c r="E57" s="9">
        <f t="shared" ref="E57:K57" si="8">SUM(E7,E11,E12,E15,E19,E22,E23,E24,E27,E31:E35,E38,E42,E46:E48,E51,E55)</f>
        <v>1320000</v>
      </c>
      <c r="F57" s="9">
        <f t="shared" si="8"/>
        <v>37884</v>
      </c>
      <c r="G57" s="9">
        <f t="shared" si="8"/>
        <v>94794.019999999975</v>
      </c>
      <c r="H57" s="9">
        <f t="shared" si="8"/>
        <v>40128</v>
      </c>
      <c r="I57" s="9">
        <f t="shared" si="8"/>
        <v>70646.720000000001</v>
      </c>
      <c r="J57" s="9">
        <f t="shared" si="8"/>
        <v>243452.73999999996</v>
      </c>
      <c r="K57" s="9">
        <f t="shared" si="8"/>
        <v>1076547.26</v>
      </c>
    </row>
    <row r="58" spans="1:1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ht="13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ht="14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</sheetData>
  <mergeCells count="14">
    <mergeCell ref="A57:D57"/>
    <mergeCell ref="A1:K3"/>
    <mergeCell ref="A4:K5"/>
    <mergeCell ref="A49:K50"/>
    <mergeCell ref="A53:K54"/>
    <mergeCell ref="A29:K30"/>
    <mergeCell ref="A9:K10"/>
    <mergeCell ref="A36:K37"/>
    <mergeCell ref="A40:K41"/>
    <mergeCell ref="A44:K45"/>
    <mergeCell ref="A13:K14"/>
    <mergeCell ref="A17:K18"/>
    <mergeCell ref="A20:K21"/>
    <mergeCell ref="A25:K26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FEBRERO 2023</vt:lpstr>
      <vt:lpstr>'NOMINA TEMPORAL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2023-02-01T17:27:23Z</cp:lastPrinted>
  <dcterms:created xsi:type="dcterms:W3CDTF">2023-01-27T13:13:14Z</dcterms:created>
  <dcterms:modified xsi:type="dcterms:W3CDTF">2023-02-16T19:16:11Z</dcterms:modified>
</cp:coreProperties>
</file>