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 2022\"/>
    </mc:Choice>
  </mc:AlternateContent>
  <bookViews>
    <workbookView xWindow="0" yWindow="0" windowWidth="28800" windowHeight="12435" tabRatio="546"/>
  </bookViews>
  <sheets>
    <sheet name="FIJOS OCTUBRE 2022" sheetId="1" r:id="rId1"/>
  </sheets>
  <definedNames>
    <definedName name="_xlnm.Print_Area" localSheetId="0">'FIJOS OCTUBRE 2022'!$A$1:$K$207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8" i="1" l="1"/>
  <c r="J198" i="1"/>
  <c r="I198" i="1"/>
  <c r="J123" i="1"/>
  <c r="J148" i="1"/>
  <c r="J44" i="1"/>
  <c r="J163" i="1"/>
  <c r="J110" i="1"/>
  <c r="J27" i="1"/>
  <c r="K27" i="1" s="1"/>
  <c r="J136" i="1"/>
  <c r="K136" i="1" s="1"/>
  <c r="E198" i="1" l="1"/>
  <c r="J94" i="1" l="1"/>
  <c r="K94" i="1" s="1"/>
  <c r="J183" i="1"/>
  <c r="K183" i="1" s="1"/>
  <c r="J164" i="1"/>
  <c r="K164" i="1" s="1"/>
  <c r="H198" i="1" l="1"/>
  <c r="G198" i="1"/>
  <c r="F198" i="1"/>
  <c r="J197" i="1"/>
  <c r="K197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4" i="1"/>
  <c r="K184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K163" i="1"/>
  <c r="J162" i="1"/>
  <c r="K162" i="1" s="1"/>
  <c r="J161" i="1"/>
  <c r="K161" i="1" s="1"/>
  <c r="J160" i="1"/>
  <c r="K160" i="1" s="1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K149" i="1"/>
  <c r="K148" i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7" i="1"/>
  <c r="K137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K124" i="1" s="1"/>
  <c r="K123" i="1"/>
  <c r="J122" i="1"/>
  <c r="K122" i="1" s="1"/>
  <c r="J121" i="1"/>
  <c r="K121" i="1" s="1"/>
  <c r="J120" i="1"/>
  <c r="K120" i="1" s="1"/>
  <c r="J119" i="1"/>
  <c r="K119" i="1" s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K110" i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K76" i="1"/>
  <c r="J75" i="1"/>
  <c r="K75" i="1" s="1"/>
  <c r="J74" i="1"/>
  <c r="K74" i="1" s="1"/>
  <c r="J73" i="1"/>
  <c r="K73" i="1" s="1"/>
  <c r="J72" i="1"/>
  <c r="K72" i="1" s="1"/>
  <c r="J71" i="1"/>
  <c r="K71" i="1" s="1"/>
  <c r="K70" i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K44" i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l="1"/>
</calcChain>
</file>

<file path=xl/sharedStrings.xml><?xml version="1.0" encoding="utf-8"?>
<sst xmlns="http://schemas.openxmlformats.org/spreadsheetml/2006/main" count="567" uniqueCount="276">
  <si>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</si>
  <si>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</si>
  <si>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</si>
  <si>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</si>
  <si>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</si>
  <si>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</si>
  <si>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</si>
  <si>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</si>
  <si>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</si>
  <si>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</si>
  <si>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LISMEL GARCIA GUZMAN</t>
  </si>
  <si>
    <t>SECRETARIA  EJECUTIVA</t>
  </si>
  <si>
    <t>MONICA AGUSTINA GOMEZ VILLALONA</t>
  </si>
  <si>
    <t>DIRECTOR GENERAL</t>
  </si>
  <si>
    <t>HUMBERTO LUIS MANUEL ESPAILLAT DIAZ</t>
  </si>
  <si>
    <t>ASESOR</t>
  </si>
  <si>
    <t>DALIA MARIA DE OLEO STERLING</t>
  </si>
  <si>
    <t>ASISTENTE DEL DIRECTOR</t>
  </si>
  <si>
    <t>F</t>
  </si>
  <si>
    <t>M</t>
  </si>
  <si>
    <t>PETRA MARIA CRUZ ACOSTA</t>
  </si>
  <si>
    <t>MARTHA MARIA DE AZA GARCIA</t>
  </si>
  <si>
    <t>ANALISTA DE RECURSOS HUMANOS</t>
  </si>
  <si>
    <t>SECRETARIO (A)</t>
  </si>
  <si>
    <t>MARIA ANGELICA PAULINO RAMOS</t>
  </si>
  <si>
    <t>GENESIS LUNA GERMAN</t>
  </si>
  <si>
    <t>ENC. DIV. DESARROLLO INSTITUC</t>
  </si>
  <si>
    <t>INGENIERO EN FISCALIZACION</t>
  </si>
  <si>
    <t>SECRETARIA</t>
  </si>
  <si>
    <t>ARELIS ANTONIA ARTHUR LOPEZ</t>
  </si>
  <si>
    <t>CARLA MARIELL CABRAL MENA</t>
  </si>
  <si>
    <t>CHANEL PRISCILLA FERREIRA HERNANDEZ</t>
  </si>
  <si>
    <t>PALOMA DE LOS ANGELES ALCANTARA GUI</t>
  </si>
  <si>
    <t>RAMON JOSE DIAZ PEREZ</t>
  </si>
  <si>
    <t>MENSAJERO  INTERNO</t>
  </si>
  <si>
    <t>ABOGADO (A)</t>
  </si>
  <si>
    <t>RESPONSABLE ACCESO A LA INFOR</t>
  </si>
  <si>
    <t>LUCY PEÑA</t>
  </si>
  <si>
    <t>PATRICIA VIRGINIA PUMAROL PEREZ</t>
  </si>
  <si>
    <t>PORFIRIA ALTAGRACIA PEGUERO PROMETA</t>
  </si>
  <si>
    <t>CRISTIANA MARIA RAMOS CASTILLO</t>
  </si>
  <si>
    <t>ENC. REGISTRO PUBLICO DERECHO</t>
  </si>
  <si>
    <t>AUXILIAR DE REGISTRO PUBLICO</t>
  </si>
  <si>
    <t>ARGELIS RAFAEL HERNANDEZ NOVA</t>
  </si>
  <si>
    <t>AUXILIAR DE ARCHIVO DE CONCES</t>
  </si>
  <si>
    <t>MARIANELA MOLINA DEL ORBE</t>
  </si>
  <si>
    <t>YOVANYS VICTORIANO MARTE</t>
  </si>
  <si>
    <t>ALBA MARIA DE LEON SANFLE</t>
  </si>
  <si>
    <t>LEURY ULLOA DE JESUS</t>
  </si>
  <si>
    <t>FOTOCOPISTA</t>
  </si>
  <si>
    <t>JUAN ALBERTO VASQUEZ SANCHEZ</t>
  </si>
  <si>
    <t>JUAN RUDDY RAMIREZ FELICIANO</t>
  </si>
  <si>
    <t>MILTON DAVID FABIAN MENDOZA</t>
  </si>
  <si>
    <t>KELVIN MIGUEL SOSA COLON</t>
  </si>
  <si>
    <t>RICARDO DE JESUS GARCIA PAREDES</t>
  </si>
  <si>
    <t>RANDOLPH ARISMENDI ACOSTA GONZALEZ</t>
  </si>
  <si>
    <t>THEYDER MIGUEL MOQUETE PlÑA</t>
  </si>
  <si>
    <t>GESTOR DE REDES SOCIALES</t>
  </si>
  <si>
    <t>ABOGADO (A) I</t>
  </si>
  <si>
    <t>SOPORTE TECNICO A USUARIOS  II</t>
  </si>
  <si>
    <t>SOPORTE TECNICO A USUARIOS I</t>
  </si>
  <si>
    <t>DANELSY DEL CARMEN HERNANDEZ MORA</t>
  </si>
  <si>
    <t>YDALINDA DELGADO</t>
  </si>
  <si>
    <t>EVELYN MASSIELTINEO DE LA CRUZ</t>
  </si>
  <si>
    <t>NICOLAS CASIMIRO HOLGUIN DE LA CRUZ</t>
  </si>
  <si>
    <t>RAMON ANTONIO ROBLES RODRIGUEZ</t>
  </si>
  <si>
    <t>VLADIMIR LENIN SANCHEZ LIRANZO</t>
  </si>
  <si>
    <t>FERNANDO STIWARD MATEO HERRERA</t>
  </si>
  <si>
    <t>ZAHIRA MARIE DE LOS SANTOS MOREL</t>
  </si>
  <si>
    <t>ANALISTA FINANCIERO</t>
  </si>
  <si>
    <t>RECEPCIONISTA</t>
  </si>
  <si>
    <t>ELECTRICISTA</t>
  </si>
  <si>
    <t>SUPERVISOR DE EVENTOS</t>
  </si>
  <si>
    <t>AUXILIAR  DE MANTENIMIENTO  II</t>
  </si>
  <si>
    <t>ENRIQUE MONTAS MONTERO</t>
  </si>
  <si>
    <t>VICENTE EMILIANO</t>
  </si>
  <si>
    <t>FERNANDO DIPRE</t>
  </si>
  <si>
    <t>FELIPE REYES DE LA CRUZ</t>
  </si>
  <si>
    <t>HECTOR ENRIQUE MATEO ULLOA</t>
  </si>
  <si>
    <t>FELIPE TERRERO SANTANA</t>
  </si>
  <si>
    <t>FERNELIS MATOS TERRERO</t>
  </si>
  <si>
    <t>JONATAN OLIVERO MATOS</t>
  </si>
  <si>
    <t>VICTOR MANUEL LORA POLANCO</t>
  </si>
  <si>
    <t>LUIS EMILIO GONZALEZ DE LEON</t>
  </si>
  <si>
    <t>AUXILIAR DE TRANSPORTACION</t>
  </si>
  <si>
    <t>CHOFER</t>
  </si>
  <si>
    <t>PARQUEADOR</t>
  </si>
  <si>
    <t>ENCARGADO DE TRANSPORTACI ON</t>
  </si>
  <si>
    <t>SELENIA BATISTA GARCIA</t>
  </si>
  <si>
    <t>LUCILA MARIA DE LA CRUZ DE LEON</t>
  </si>
  <si>
    <t>MANUEL DE JESUS ALCANTARA CALDERON</t>
  </si>
  <si>
    <t>TECNICO DE COMPRAS</t>
  </si>
  <si>
    <t>AUXILIAR ADMINISTRATIVO I</t>
  </si>
  <si>
    <t>ANA GISSELL CHIRENO</t>
  </si>
  <si>
    <t>CLAUDIA YESENIA REYES BAEZ</t>
  </si>
  <si>
    <t>SARDIS ESMIRNA FRIAS ALBURQUERQUE</t>
  </si>
  <si>
    <t>ALTAGRACIA ZAPATA MORILLO</t>
  </si>
  <si>
    <t>KELVIN IVAN PUJOLS GARCIA</t>
  </si>
  <si>
    <t>JAIRO ANTONIO GARO BELTRE</t>
  </si>
  <si>
    <t>RITA CRISMELY CASIA ROSARIO NUÑEZ</t>
  </si>
  <si>
    <t>CONTADORA</t>
  </si>
  <si>
    <t>ENC. DIV. CONTABILIDAD</t>
  </si>
  <si>
    <t>CONTADOR ll</t>
  </si>
  <si>
    <r>
      <t xml:space="preserve">CONTADOR </t>
    </r>
    <r>
      <rPr>
        <sz val="6.5"/>
        <color theme="1"/>
        <rFont val="Times New Roman"/>
        <family val="1"/>
      </rPr>
      <t>(A)</t>
    </r>
  </si>
  <si>
    <t>RAMON MARIA RODRIGUEZ GORIS</t>
  </si>
  <si>
    <t>SIMON GONZALEZ</t>
  </si>
  <si>
    <t>LUIS SANCHEZ</t>
  </si>
  <si>
    <t>ROBIN MENDEZ TAVAREZ</t>
  </si>
  <si>
    <t>REGIS PRIAMO JIMENEZ HERASME</t>
  </si>
  <si>
    <t>MILADY MENDEZ DE JESUS</t>
  </si>
  <si>
    <t>JACQUELINE CASTILLO INOJOSA</t>
  </si>
  <si>
    <t>ANGELA DE OLEO</t>
  </si>
  <si>
    <t>MARIA DE LOS ANGELES PUELLO</t>
  </si>
  <si>
    <t>EDDY GONZALEZ TRINIDAD</t>
  </si>
  <si>
    <t>ARACELY GONZALEZ GARCIA</t>
  </si>
  <si>
    <t>IVELISSE DEL CARMEN HEUREAUX ENCARN</t>
  </si>
  <si>
    <t>DAYSI IVELISSE GRULLART HERNANDEZ</t>
  </si>
  <si>
    <t>VANESSA PEÑA CORPORAN</t>
  </si>
  <si>
    <t>ROLANDO MUÑOZ MEJIA</t>
  </si>
  <si>
    <t>JACQUELINE  ODEVIA ALCANTARA  ALCANTA</t>
  </si>
  <si>
    <t>RAFAEL VIRGILIO NUÑEZ</t>
  </si>
  <si>
    <t>GREGORIA GARCIA MUÑOZ</t>
  </si>
  <si>
    <t>SILVIA NIKAULYS PEÑA SANCHEZ</t>
  </si>
  <si>
    <t>KETTY GREGORIA DE LA CRUZ PEÑA</t>
  </si>
  <si>
    <t>JONATHAN SAVIÑON BELTRE</t>
  </si>
  <si>
    <t>WILIAN ALBERTO GARCIA PEÑA</t>
  </si>
  <si>
    <t>VIGILANTE</t>
  </si>
  <si>
    <t>MAYORDOMO</t>
  </si>
  <si>
    <t>MAYORDOMO VESPERTINA</t>
  </si>
  <si>
    <t>CONSERJE</t>
  </si>
  <si>
    <t>MAGNOLIA ELIZABETH SEGURA MATEO</t>
  </si>
  <si>
    <t>ASISTENTE</t>
  </si>
  <si>
    <t>WILLIAM MOYA ESPINAL</t>
  </si>
  <si>
    <t>FATIMA ALMONTE GARCIA</t>
  </si>
  <si>
    <t>SUB-DIRECTOR FISC. Y FOMENTO</t>
  </si>
  <si>
    <t>ASISTENTE DEL SUB-DIRECTOR</t>
  </si>
  <si>
    <t>MARIA ALTAGRACIA FLORES LORENZO</t>
  </si>
  <si>
    <t>ADRIANA GUERRA DOMINGUEZ</t>
  </si>
  <si>
    <t>EDISON ACOSTA BURGOS</t>
  </si>
  <si>
    <t>LISANDRO ANTONIO LEMBERT MEJIA</t>
  </si>
  <si>
    <t>MAURICIO CORDERO CONTRERAS</t>
  </si>
  <si>
    <t>OMAR ANTONIO CALCAGNO VENTURA</t>
  </si>
  <si>
    <t>AGRIMENSOR</t>
  </si>
  <si>
    <t>AUXILIAR TOPOGRAFIA</t>
  </si>
  <si>
    <t>SECRETARIO {A)</t>
  </si>
  <si>
    <t>FRANCISCO BATISTA</t>
  </si>
  <si>
    <t>ESTADISTICO</t>
  </si>
  <si>
    <t>ENCARGADO DPTO. EVALUACION</t>
  </si>
  <si>
    <t>TECNICO DEPT. DEAGREGADO</t>
  </si>
  <si>
    <t>JOAQUIN ANTONIO JOSE MEJIA DOMENETH</t>
  </si>
  <si>
    <t>DOMINGO ANTONIO AMPARO TRINIDAD</t>
  </si>
  <si>
    <t>FRANCISCA ROJAS MENDOZA</t>
  </si>
  <si>
    <t>PEDRO MENDOZA PUELLO</t>
  </si>
  <si>
    <t>JUAN YSIDRO CALDERON RAFAEL</t>
  </si>
  <si>
    <t>ANASTACIO DE LEON MARIANO</t>
  </si>
  <si>
    <t>DIRECTOR DE GESTION AMBIENTAL</t>
  </si>
  <si>
    <t>ENC. DIV. RESERVA Y RECURSOS</t>
  </si>
  <si>
    <t>CAPATAZ</t>
  </si>
  <si>
    <t>OBRERO</t>
  </si>
  <si>
    <t>PABLO RAFAEL RODRIGUEZ LUGO</t>
  </si>
  <si>
    <t>PEDRO ANTONIO CONTRERAS MUÑOZ</t>
  </si>
  <si>
    <t>ROQUE ANTONIO PEÑA HERRERA</t>
  </si>
  <si>
    <t>LILIAN ANAHAY ROMERO DOMINGUEZ</t>
  </si>
  <si>
    <t>ESTEFANY ESTHEL BELEN SANCHEZ</t>
  </si>
  <si>
    <t>SUPERVISOR DE VIVERO</t>
  </si>
  <si>
    <t>YSLEN ORISELL HERASME MOREL</t>
  </si>
  <si>
    <t>FELIX GONZALEZ NUÑEZ</t>
  </si>
  <si>
    <t>JORGE ADALBERTO SAL.AS TREJO</t>
  </si>
  <si>
    <t>JORGE LUIS REYES REINOSO</t>
  </si>
  <si>
    <t>INGENIERO MINAS</t>
  </si>
  <si>
    <t>ANALISTA PROYECTOS</t>
  </si>
  <si>
    <t xml:space="preserve">GEOLOGO (A) I  </t>
  </si>
  <si>
    <t>ANA MERCEDES ALMONTE BATISTA DE FEL</t>
  </si>
  <si>
    <t>JULIAN ANTONIO TOLENTINO CARABALLO</t>
  </si>
  <si>
    <t>SOCRATES PORFIRIO ORTIZ PEREZ</t>
  </si>
  <si>
    <t>ING. QUIMICA</t>
  </si>
  <si>
    <t>ENCARGADO OPTO. DE SEGURIDAD</t>
  </si>
  <si>
    <t>INSPECTOR DE EMBARQUES</t>
  </si>
  <si>
    <t>EUGENIO COLLADO DILONE</t>
  </si>
  <si>
    <t>LUIS EMILIO DE LOS SANTOS SOTO</t>
  </si>
  <si>
    <t>BRAUDILIO MENDEZ MATOS</t>
  </si>
  <si>
    <t>BELARMINIO DE JESUS MATITA</t>
  </si>
  <si>
    <t>LUDOVINO FERNANDEZ REYNOSO</t>
  </si>
  <si>
    <t>MITELIA LIMA JORGE</t>
  </si>
  <si>
    <t>SILVERIO REYNOSO URBANO</t>
  </si>
  <si>
    <t>JUAN MANUEL HERNANDEZ ROMERO</t>
  </si>
  <si>
    <t>MARCIAL SOSA</t>
  </si>
  <si>
    <t>JOSE LUCIA SOSA</t>
  </si>
  <si>
    <t>JOSEFA CORONADO GALVEZ</t>
  </si>
  <si>
    <t>CELIA BAUTISTA</t>
  </si>
  <si>
    <t>EULALIO BONIFACIO DE LA CRUZ</t>
  </si>
  <si>
    <t>AGUSTIN BAUTISTA MOREL</t>
  </si>
  <si>
    <t>JESUS ODALIS MENDEZ</t>
  </si>
  <si>
    <t>JOSE GARO CUEVAS</t>
  </si>
  <si>
    <t>FRANKLIN AUGUSTO DEL CARMEN PEREZ R</t>
  </si>
  <si>
    <t>OBRERO (A)</t>
  </si>
  <si>
    <t>GUARDABOSQUE</t>
  </si>
  <si>
    <t>INGENIERO FORESTAL</t>
  </si>
  <si>
    <t>ARISMENDI ROJAS COSTES</t>
  </si>
  <si>
    <t>GREGORIO BELEN BELEN</t>
  </si>
  <si>
    <t>JUAN FRANCISCO VASQUEZ SANCHEZ</t>
  </si>
  <si>
    <t>EUGENIO YEPEZ MARTINEZ</t>
  </si>
  <si>
    <t>SOCRATES ROSARIO</t>
  </si>
  <si>
    <t>JOSE ANTONIO BELEN BELEN</t>
  </si>
  <si>
    <t>FRANCISCO BAUTISTA GARCIA</t>
  </si>
  <si>
    <t>PEDRO ANTONIO DE LA CRUZ</t>
  </si>
  <si>
    <t>PEDRO VASQUEZ VASQUEZ</t>
  </si>
  <si>
    <t>EFRAIN CAMBERO VASQUEZ</t>
  </si>
  <si>
    <t>VICTOR MANUEL PAULINO REYES</t>
  </si>
  <si>
    <t>JOSE RAMON SUERO AMPARO</t>
  </si>
  <si>
    <t>SANTA KARINA PIMENTEL GERONIMO</t>
  </si>
  <si>
    <t>ALEXANDRA SEVERINO GALVEZ</t>
  </si>
  <si>
    <t>EDUARD DE LOS SANTOS MARTE</t>
  </si>
  <si>
    <t>KELVIN POLANCO ALVARADO</t>
  </si>
  <si>
    <t>JUSTO BELEN CRUZ</t>
  </si>
  <si>
    <t>YOVANNY COLLADO DIAZ</t>
  </si>
  <si>
    <t>YEISON SANCHEZ CRUZ</t>
  </si>
  <si>
    <t>NELSON MANCEBO PEREZ</t>
  </si>
  <si>
    <t>PEDRO VASQUEZ GUZMAN</t>
  </si>
  <si>
    <t>MARICEL LORA CONCEPCION</t>
  </si>
  <si>
    <t>MAURICIO LEDESMA MEDINA</t>
  </si>
  <si>
    <t>SALVADOR FLORIAN</t>
  </si>
  <si>
    <t>WILSON PEREZ PEREZ</t>
  </si>
  <si>
    <t>YEUDIS GEORGILIO SEGURA PEREZ</t>
  </si>
  <si>
    <t>APOLINAR ALMONTE GUZMAN</t>
  </si>
  <si>
    <t>ABELINO FRIAS BAUTISTA</t>
  </si>
  <si>
    <t>YSABEL ROSARIO SANCHEZ</t>
  </si>
  <si>
    <t>RAFAEL MOREL VASQUEZ</t>
  </si>
  <si>
    <t>REGINO REINOSO HEREDIA</t>
  </si>
  <si>
    <t>ALFONSO BELEN BAUTISTA</t>
  </si>
  <si>
    <t>ADRIANO HEREDIA JIMENEZ</t>
  </si>
  <si>
    <t>JOSE JORGE CORPORAN</t>
  </si>
  <si>
    <t>JOSE ALTAGRACIA VASQUEZ SANCHEZ</t>
  </si>
  <si>
    <t>LIZARDO NUÑEZ BAUTISTA</t>
  </si>
  <si>
    <t>EMELIN ISABEL NUÑEZ SANCHEZ</t>
  </si>
  <si>
    <t>ROBINSON NUÑEZ CONCEPCION</t>
  </si>
  <si>
    <t>VIDAL TERRERO CAMACHO</t>
  </si>
  <si>
    <t>CARMEN ROSA PEREZ BATISTA</t>
  </si>
  <si>
    <t>MANUEL FELIZ CUEVAS</t>
  </si>
  <si>
    <t>WILTON ISAIAS KHOURY NOVA</t>
  </si>
  <si>
    <t>NESTOR JOSE DIAZ MENDEZ</t>
  </si>
  <si>
    <t>JUAN ALMONTE MERCEDES</t>
  </si>
  <si>
    <t>ULADISLAO LORA ALMANZAR</t>
  </si>
  <si>
    <t>CARLOS EMILIO GEORGE MANZUETA</t>
  </si>
  <si>
    <t>SOBEYDA ANTONIA REGALADO BRENS</t>
  </si>
  <si>
    <t>BRUNEL COLLADO FRANCISCO</t>
  </si>
  <si>
    <t>ALEXANDER SANTOS RODRIGUEZ</t>
  </si>
  <si>
    <t>SUPERVISOR TECNICO DE APOYO</t>
  </si>
  <si>
    <t>ENC. OFICINA DE SANTIAGO</t>
  </si>
  <si>
    <t>SUBDIRECTOR {A) GENERAL</t>
  </si>
  <si>
    <t>GEOLOGO ll</t>
  </si>
  <si>
    <t>SECRETARIA EJECUTIVA</t>
  </si>
  <si>
    <t>GEOLOGO(A) I</t>
  </si>
  <si>
    <t>GEOLOGO (A) I</t>
  </si>
  <si>
    <t>DIRECTOR/A MINERIA ARTESANAL</t>
  </si>
  <si>
    <t>HAROLD EULISES ROJAS ORTIZ</t>
  </si>
  <si>
    <t>DIRECTOR/A DE PROYECTOS DE RE</t>
  </si>
  <si>
    <t>SANTIAGO JOSE MUÑOZ TAPIA</t>
  </si>
  <si>
    <t>HAVICH ELIEZER LOPEZ TEJEDA</t>
  </si>
  <si>
    <t>DIGITADOR</t>
  </si>
  <si>
    <t xml:space="preserve">Total general </t>
  </si>
  <si>
    <t>No.</t>
  </si>
  <si>
    <t>VALORES EN RD$</t>
  </si>
  <si>
    <t>ROSAYRA G. DEL SAGRADO C. RICHARDSON E.</t>
  </si>
  <si>
    <t>AUXILIAR ALMACEN Y SUMINISTRO</t>
  </si>
  <si>
    <t>VICTOR JOSE ROSARIO JORGE</t>
  </si>
  <si>
    <t>JHOSELIN JOSEFINA ESTEVEZ</t>
  </si>
  <si>
    <t>PAOLA IVETTE BRITO DE LA CRUZ</t>
  </si>
  <si>
    <t>RAFAEL PEÑA BATISTA</t>
  </si>
  <si>
    <t xml:space="preserve">CONTADOR </t>
  </si>
  <si>
    <t>CRISTOBALINA AMPARO BERTRAN</t>
  </si>
  <si>
    <t xml:space="preserve">  </t>
  </si>
  <si>
    <t>ENCARGADO DPTO. DE TECNOLOGIA</t>
  </si>
  <si>
    <t>NELLY VENTURA MEJIA</t>
  </si>
  <si>
    <t>ANTONIO ALMONTE</t>
  </si>
  <si>
    <t>SUELDOS FIJOS CORRESPONDIENTE AL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</si>
</sst>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.5"/>
      <color theme="1"/>
      <name val="Times New Roman"/>
      <family val="1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/>
    </xf>
    <xf numFmtId="4" fontId="0" fillId="0" borderId="1" xfId="0" applyNumberFormat="1" applyFill="1" applyBorder="1"/>
    <xf numFmtId="0" fontId="0" fillId="0" borderId="0" xfId="0" applyFill="1" applyBorder="1"/>
    <xf numFmtId="0" fontId="0" fillId="0" borderId="0" xfId="0" applyFill="1"/>
    <xf numFmtId="0" fontId="0" fillId="0" borderId="1" xfId="0" applyFont="1" applyFill="1" applyBorder="1"/>
    <xf numFmtId="4" fontId="0" fillId="0" borderId="0" xfId="0" applyNumberFormat="1" applyFill="1" applyBorder="1" applyAlignment="1">
      <alignment horizontal="right"/>
    </xf>
    <xf numFmtId="4" fontId="0" fillId="0" borderId="0" xfId="0" applyNumberFormat="1" applyBorder="1"/>
    <xf numFmtId="4" fontId="4" fillId="2" borderId="3" xfId="0" applyNumberFormat="1" applyFont="1" applyFill="1" applyBorder="1"/>
    <xf numFmtId="4" fontId="0" fillId="3" borderId="1" xfId="0" applyNumberFormat="1" applyFill="1" applyBorder="1"/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464724</xdr:colOff>
      <xdr:row>201</xdr:row>
      <xdr:rowOff>39130</xdr:rowOff>
    </xdr:from>
    <xdr:to>
      <xdr:col>1</xdr:col>
      <xdr:colOff>2403096</xdr:colOff>
      <xdr:row>208</xdr:row>
      <xdr:rowOff>97113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C267F642-3019-881B-868B-0C956E0384C9}"/>
            </a:ext>
          </a:extLst>
        </xdr:cNvPr>
        <xdr:cNvSpPr txBox="1"/>
      </xdr:nvSpPr>
      <xdr:spPr>
        <a:xfrm>
          <a:off x="464724" y="38287685"/>
          <a:ext cx="2453945" cy="1403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algn="ctr"/>
          <a:r>
            <a:rPr lang="es-DO" sz="1300"/>
            <a:t>Enc. Div. Contabilidad</a:t>
          </a:r>
        </a:p>
      </xdr:txBody>
    </xdr:sp>
    <xdr:clientData/>
  </xdr:twoCellAnchor>
  <xdr:twoCellAnchor>
    <xdr:from>
      <xdr:col>3</xdr:col>
      <xdr:colOff>1446267</xdr:colOff>
      <xdr:row>201</xdr:row>
      <xdr:rowOff>55694</xdr:rowOff>
    </xdr:from>
    <xdr:to>
      <xdr:col>5</xdr:col>
      <xdr:colOff>917546</xdr:colOff>
      <xdr:row>208</xdr:row>
      <xdr:rowOff>113675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675961A5-8AA4-C0B5-2452-C247B975DEA9}"/>
            </a:ext>
          </a:extLst>
        </xdr:cNvPr>
        <xdr:cNvSpPr txBox="1"/>
      </xdr:nvSpPr>
      <xdr:spPr>
        <a:xfrm>
          <a:off x="5151405" y="38304249"/>
          <a:ext cx="2922999" cy="140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8</xdr:col>
      <xdr:colOff>165651</xdr:colOff>
      <xdr:row>201</xdr:row>
      <xdr:rowOff>82822</xdr:rowOff>
    </xdr:from>
    <xdr:to>
      <xdr:col>10</xdr:col>
      <xdr:colOff>664128</xdr:colOff>
      <xdr:row>208</xdr:row>
      <xdr:rowOff>132521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829DDE96-F643-0D7C-124A-A72F127B58E9}"/>
            </a:ext>
          </a:extLst>
        </xdr:cNvPr>
        <xdr:cNvSpPr txBox="1"/>
      </xdr:nvSpPr>
      <xdr:spPr>
        <a:xfrm>
          <a:off x="10249917" y="38331377"/>
          <a:ext cx="2464647" cy="1395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  <xdr:twoCellAnchor editAs="oneCell">
    <xdr:from>
      <xdr:col>3</xdr:col>
      <xdr:colOff>2070043</xdr:colOff>
      <xdr:row>0</xdr:row>
      <xdr:rowOff>0</xdr:rowOff>
    </xdr:from>
    <xdr:to>
      <xdr:col>5</xdr:col>
      <xdr:colOff>450679</xdr:colOff>
      <xdr:row>9</xdr:row>
      <xdr:rowOff>16800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CE01BAE7-266F-487E-819E-3D47EF6EF5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58" t="18903" r="25424" b="11106"/>
        <a:stretch/>
      </xdr:blipFill>
      <xdr:spPr>
        <a:xfrm>
          <a:off x="5775181" y="0"/>
          <a:ext cx="1832356" cy="1432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Q208"/>
  <sheetViews>
    <sheetView tabSelected="1" topLeftCell="B67" zoomScale="109" zoomScaleNormal="109" zoomScaleSheetLayoutView="115" workbookViewId="0">
      <selection activeCell="E198" sqref="E198"/>
    </sheetView>
  </sheetViews>
  <sheetFormatPr baseColWidth="10" defaultColWidth="11.42578125" defaultRowHeight="15" x14ac:dyDescent="0.25"/>
  <cols>
    <col min="1" max="1" width="7.7109375" customWidth="1"/>
    <col min="2" max="2" width="40.5703125" customWidth="1"/>
    <col min="3" max="3" width="7.140625" customWidth="1"/>
    <col min="4" max="4" width="34.28515625" customWidth="1"/>
    <col min="5" max="5" width="17.42578125" customWidth="1"/>
    <col min="6" max="6" width="15.42578125" customWidth="1"/>
    <col min="7" max="7" width="14.42578125" customWidth="1"/>
    <col min="8" max="9" width="14" customWidth="1"/>
    <col min="10" max="10" width="15.42578125" customWidth="1"/>
    <col min="11" max="11" width="16.85546875" customWidth="1"/>
  </cols>
  <sheetData>
    <row r="7" spans="1:11" ht="9.75" customHeight="1" x14ac:dyDescent="0.25"/>
    <row r="8" spans="1:11" ht="20.25" hidden="1" customHeight="1" x14ac:dyDescent="0.25"/>
    <row r="9" spans="1:11" ht="11.25" customHeight="1" x14ac:dyDescent="0.25"/>
    <row r="10" spans="1:11" ht="23.25" x14ac:dyDescent="0.25">
      <c r="A10" s="23" t="s">
        <v>275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 ht="2.25" customHeight="1" x14ac:dyDescent="0.25">
      <c r="B11" s="3"/>
      <c r="C11" s="4"/>
      <c r="D11" s="4"/>
      <c r="E11" s="4"/>
      <c r="F11" s="4"/>
      <c r="G11" s="4"/>
      <c r="H11" s="4"/>
      <c r="I11" s="4"/>
      <c r="J11" s="4"/>
      <c r="K11" s="4"/>
    </row>
    <row r="12" spans="1:11" ht="22.5" customHeight="1" x14ac:dyDescent="0.25">
      <c r="A12" s="22" t="s">
        <v>262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 ht="18" customHeight="1" x14ac:dyDescent="0.25">
      <c r="A13" s="11" t="s">
        <v>261</v>
      </c>
      <c r="B13" s="12" t="s">
        <v>0</v>
      </c>
      <c r="C13" s="12" t="s">
        <v>2</v>
      </c>
      <c r="D13" s="12" t="s">
        <v>1</v>
      </c>
      <c r="E13" s="12" t="s">
        <v>3</v>
      </c>
      <c r="F13" s="12" t="s">
        <v>4</v>
      </c>
      <c r="G13" s="12" t="s">
        <v>5</v>
      </c>
      <c r="H13" s="12" t="s">
        <v>6</v>
      </c>
      <c r="I13" s="12" t="s">
        <v>7</v>
      </c>
      <c r="J13" s="12" t="s">
        <v>8</v>
      </c>
      <c r="K13" s="12" t="s">
        <v>9</v>
      </c>
    </row>
    <row r="14" spans="1:11" x14ac:dyDescent="0.25">
      <c r="A14" s="9">
        <v>1</v>
      </c>
      <c r="B14" s="5" t="s">
        <v>225</v>
      </c>
      <c r="C14" s="6" t="s">
        <v>19</v>
      </c>
      <c r="D14" s="7" t="s">
        <v>195</v>
      </c>
      <c r="E14" s="8">
        <v>10000</v>
      </c>
      <c r="F14" s="8">
        <v>287</v>
      </c>
      <c r="G14" s="8">
        <v>0</v>
      </c>
      <c r="H14" s="8">
        <v>304</v>
      </c>
      <c r="I14" s="8">
        <v>25</v>
      </c>
      <c r="J14" s="8">
        <f>F14+G14+H14+I14</f>
        <v>616</v>
      </c>
      <c r="K14" s="8">
        <f>E14-J14</f>
        <v>9384</v>
      </c>
    </row>
    <row r="15" spans="1:11" s="16" customFormat="1" x14ac:dyDescent="0.25">
      <c r="A15" s="6">
        <v>2</v>
      </c>
      <c r="B15" s="7" t="s">
        <v>137</v>
      </c>
      <c r="C15" s="6" t="s">
        <v>18</v>
      </c>
      <c r="D15" s="7" t="s">
        <v>142</v>
      </c>
      <c r="E15" s="13">
        <v>60000</v>
      </c>
      <c r="F15" s="14">
        <v>1722</v>
      </c>
      <c r="G15" s="14">
        <v>3486.68</v>
      </c>
      <c r="H15" s="13">
        <v>1824</v>
      </c>
      <c r="I15" s="13">
        <v>8585</v>
      </c>
      <c r="J15" s="14">
        <f t="shared" ref="J15:J79" si="0">F15+G15+H15+I15</f>
        <v>15617.68</v>
      </c>
      <c r="K15" s="14">
        <f t="shared" ref="K15:K79" si="1">E15-J15</f>
        <v>44382.32</v>
      </c>
    </row>
    <row r="16" spans="1:11" s="16" customFormat="1" x14ac:dyDescent="0.25">
      <c r="A16" s="6">
        <v>3</v>
      </c>
      <c r="B16" s="7" t="s">
        <v>230</v>
      </c>
      <c r="C16" s="6" t="s">
        <v>19</v>
      </c>
      <c r="D16" s="7" t="s">
        <v>195</v>
      </c>
      <c r="E16" s="14">
        <v>10000</v>
      </c>
      <c r="F16" s="14">
        <v>287</v>
      </c>
      <c r="G16" s="14">
        <v>0</v>
      </c>
      <c r="H16" s="14">
        <v>304</v>
      </c>
      <c r="I16" s="14">
        <v>25</v>
      </c>
      <c r="J16" s="14">
        <f t="shared" si="0"/>
        <v>616</v>
      </c>
      <c r="K16" s="14">
        <f t="shared" si="1"/>
        <v>9384</v>
      </c>
    </row>
    <row r="17" spans="1:17" s="16" customFormat="1" x14ac:dyDescent="0.25">
      <c r="A17" s="6">
        <v>4</v>
      </c>
      <c r="B17" s="7" t="s">
        <v>191</v>
      </c>
      <c r="C17" s="6" t="s">
        <v>19</v>
      </c>
      <c r="D17" s="7" t="s">
        <v>195</v>
      </c>
      <c r="E17" s="14">
        <v>10000</v>
      </c>
      <c r="F17" s="14">
        <v>287</v>
      </c>
      <c r="G17" s="14">
        <v>0</v>
      </c>
      <c r="H17" s="14">
        <v>304</v>
      </c>
      <c r="I17" s="14">
        <v>25</v>
      </c>
      <c r="J17" s="14">
        <f t="shared" si="0"/>
        <v>616</v>
      </c>
      <c r="K17" s="14">
        <f t="shared" si="1"/>
        <v>9384</v>
      </c>
    </row>
    <row r="18" spans="1:17" s="16" customFormat="1" x14ac:dyDescent="0.25">
      <c r="A18" s="6">
        <v>5</v>
      </c>
      <c r="B18" s="7" t="s">
        <v>47</v>
      </c>
      <c r="C18" s="6" t="s">
        <v>18</v>
      </c>
      <c r="D18" s="7" t="s">
        <v>44</v>
      </c>
      <c r="E18" s="13">
        <v>30000</v>
      </c>
      <c r="F18" s="13">
        <v>861</v>
      </c>
      <c r="G18" s="13">
        <v>0</v>
      </c>
      <c r="H18" s="13">
        <v>912</v>
      </c>
      <c r="I18" s="13">
        <v>1737.45</v>
      </c>
      <c r="J18" s="14">
        <f t="shared" si="0"/>
        <v>3510.45</v>
      </c>
      <c r="K18" s="14">
        <f t="shared" si="1"/>
        <v>26489.55</v>
      </c>
    </row>
    <row r="19" spans="1:17" s="16" customFormat="1" x14ac:dyDescent="0.25">
      <c r="A19" s="6">
        <v>6</v>
      </c>
      <c r="B19" s="7" t="s">
        <v>246</v>
      </c>
      <c r="C19" s="6" t="s">
        <v>19</v>
      </c>
      <c r="D19" s="7" t="s">
        <v>253</v>
      </c>
      <c r="E19" s="14">
        <v>60000</v>
      </c>
      <c r="F19" s="14">
        <v>1722</v>
      </c>
      <c r="G19" s="14">
        <v>3486.68</v>
      </c>
      <c r="H19" s="14">
        <v>1824</v>
      </c>
      <c r="I19" s="14">
        <v>125</v>
      </c>
      <c r="J19" s="14">
        <f t="shared" si="0"/>
        <v>7157.68</v>
      </c>
      <c r="K19" s="14">
        <f t="shared" si="1"/>
        <v>52842.32</v>
      </c>
    </row>
    <row r="20" spans="1:17" s="16" customFormat="1" x14ac:dyDescent="0.25">
      <c r="A20" s="6">
        <v>7</v>
      </c>
      <c r="B20" s="7" t="s">
        <v>211</v>
      </c>
      <c r="C20" s="6" t="s">
        <v>18</v>
      </c>
      <c r="D20" s="7" t="s">
        <v>158</v>
      </c>
      <c r="E20" s="14">
        <v>10000</v>
      </c>
      <c r="F20" s="14">
        <v>287</v>
      </c>
      <c r="G20" s="14">
        <v>0</v>
      </c>
      <c r="H20" s="14">
        <v>304</v>
      </c>
      <c r="I20" s="14">
        <v>25</v>
      </c>
      <c r="J20" s="14">
        <f t="shared" si="0"/>
        <v>616</v>
      </c>
      <c r="K20" s="14">
        <f t="shared" si="1"/>
        <v>9384</v>
      </c>
    </row>
    <row r="21" spans="1:17" s="16" customFormat="1" x14ac:dyDescent="0.25">
      <c r="A21" s="9">
        <v>8</v>
      </c>
      <c r="B21" s="7" t="s">
        <v>229</v>
      </c>
      <c r="C21" s="6" t="s">
        <v>19</v>
      </c>
      <c r="D21" s="7" t="s">
        <v>195</v>
      </c>
      <c r="E21" s="14">
        <v>10000</v>
      </c>
      <c r="F21" s="14">
        <v>287</v>
      </c>
      <c r="G21" s="14">
        <v>0</v>
      </c>
      <c r="H21" s="14">
        <v>304</v>
      </c>
      <c r="I21" s="14">
        <v>25</v>
      </c>
      <c r="J21" s="14">
        <f t="shared" si="0"/>
        <v>616</v>
      </c>
      <c r="K21" s="14">
        <f t="shared" si="1"/>
        <v>9384</v>
      </c>
    </row>
    <row r="22" spans="1:17" s="16" customFormat="1" x14ac:dyDescent="0.25">
      <c r="A22" s="6">
        <v>9</v>
      </c>
      <c r="B22" s="7" t="s">
        <v>96</v>
      </c>
      <c r="C22" s="6" t="s">
        <v>18</v>
      </c>
      <c r="D22" s="7" t="s">
        <v>100</v>
      </c>
      <c r="E22" s="13">
        <v>60000</v>
      </c>
      <c r="F22" s="13">
        <v>1722</v>
      </c>
      <c r="G22" s="13">
        <v>3486.68</v>
      </c>
      <c r="H22" s="13">
        <v>1824</v>
      </c>
      <c r="I22" s="13">
        <v>3125</v>
      </c>
      <c r="J22" s="14">
        <f t="shared" si="0"/>
        <v>10157.68</v>
      </c>
      <c r="K22" s="14">
        <f t="shared" si="1"/>
        <v>49842.32</v>
      </c>
    </row>
    <row r="23" spans="1:17" s="16" customFormat="1" x14ac:dyDescent="0.25">
      <c r="A23" s="6">
        <v>10</v>
      </c>
      <c r="B23" s="7" t="s">
        <v>93</v>
      </c>
      <c r="C23" s="6" t="s">
        <v>18</v>
      </c>
      <c r="D23" s="7" t="s">
        <v>92</v>
      </c>
      <c r="E23" s="13">
        <v>35000</v>
      </c>
      <c r="F23" s="13">
        <v>1004.5</v>
      </c>
      <c r="G23" s="13">
        <v>0</v>
      </c>
      <c r="H23" s="13">
        <v>1064</v>
      </c>
      <c r="I23" s="13">
        <v>1125</v>
      </c>
      <c r="J23" s="14">
        <f t="shared" si="0"/>
        <v>3193.5</v>
      </c>
      <c r="K23" s="14">
        <f t="shared" si="1"/>
        <v>31806.5</v>
      </c>
    </row>
    <row r="24" spans="1:17" s="16" customFormat="1" x14ac:dyDescent="0.25">
      <c r="A24" s="6">
        <v>11</v>
      </c>
      <c r="B24" s="7" t="s">
        <v>172</v>
      </c>
      <c r="C24" s="6" t="s">
        <v>18</v>
      </c>
      <c r="D24" s="7" t="s">
        <v>175</v>
      </c>
      <c r="E24" s="14">
        <v>61760</v>
      </c>
      <c r="F24" s="14">
        <v>1772.51</v>
      </c>
      <c r="G24" s="14">
        <v>3817.87</v>
      </c>
      <c r="H24" s="14">
        <v>1877.5</v>
      </c>
      <c r="I24" s="14">
        <v>1225</v>
      </c>
      <c r="J24" s="14">
        <f t="shared" si="0"/>
        <v>8692.880000000001</v>
      </c>
      <c r="K24" s="14">
        <f t="shared" si="1"/>
        <v>53067.119999999995</v>
      </c>
    </row>
    <row r="25" spans="1:17" s="16" customFormat="1" x14ac:dyDescent="0.25">
      <c r="A25" s="6">
        <v>12</v>
      </c>
      <c r="B25" s="7" t="s">
        <v>154</v>
      </c>
      <c r="C25" s="6" t="s">
        <v>19</v>
      </c>
      <c r="D25" s="7" t="s">
        <v>158</v>
      </c>
      <c r="E25" s="13">
        <v>15000</v>
      </c>
      <c r="F25" s="13">
        <v>430.5</v>
      </c>
      <c r="G25" s="13">
        <v>0</v>
      </c>
      <c r="H25" s="13">
        <v>456</v>
      </c>
      <c r="I25" s="13">
        <v>25</v>
      </c>
      <c r="J25" s="14">
        <f t="shared" si="0"/>
        <v>911.5</v>
      </c>
      <c r="K25" s="14">
        <f t="shared" si="1"/>
        <v>14088.5</v>
      </c>
    </row>
    <row r="26" spans="1:17" s="16" customFormat="1" x14ac:dyDescent="0.25">
      <c r="A26" s="6">
        <v>13</v>
      </c>
      <c r="B26" s="7" t="s">
        <v>111</v>
      </c>
      <c r="C26" s="6" t="s">
        <v>18</v>
      </c>
      <c r="D26" s="7" t="s">
        <v>129</v>
      </c>
      <c r="E26" s="13">
        <v>23700</v>
      </c>
      <c r="F26" s="13">
        <v>680.19</v>
      </c>
      <c r="G26" s="13">
        <v>0</v>
      </c>
      <c r="H26" s="13">
        <v>720.48</v>
      </c>
      <c r="I26" s="13">
        <v>3025</v>
      </c>
      <c r="J26" s="14">
        <f t="shared" si="0"/>
        <v>4425.67</v>
      </c>
      <c r="K26" s="14">
        <f t="shared" si="1"/>
        <v>19274.330000000002</v>
      </c>
      <c r="L26" s="15"/>
      <c r="M26" s="15"/>
      <c r="N26" s="15"/>
      <c r="O26" s="15"/>
      <c r="P26" s="15"/>
      <c r="Q26" s="15"/>
    </row>
    <row r="27" spans="1:17" s="16" customFormat="1" x14ac:dyDescent="0.25">
      <c r="A27" s="6">
        <v>14</v>
      </c>
      <c r="B27" s="7" t="s">
        <v>274</v>
      </c>
      <c r="C27" s="6" t="s">
        <v>19</v>
      </c>
      <c r="D27" s="7" t="s">
        <v>158</v>
      </c>
      <c r="E27" s="13">
        <v>10000</v>
      </c>
      <c r="F27" s="13">
        <v>287</v>
      </c>
      <c r="G27" s="13">
        <v>0</v>
      </c>
      <c r="H27" s="13">
        <v>304</v>
      </c>
      <c r="I27" s="13">
        <v>25</v>
      </c>
      <c r="J27" s="14">
        <f t="shared" si="0"/>
        <v>616</v>
      </c>
      <c r="K27" s="14">
        <f t="shared" si="1"/>
        <v>9384</v>
      </c>
      <c r="L27" s="15"/>
      <c r="M27" s="15"/>
      <c r="N27" s="15"/>
      <c r="O27" s="15"/>
      <c r="P27" s="15"/>
      <c r="Q27" s="15"/>
    </row>
    <row r="28" spans="1:17" s="16" customFormat="1" x14ac:dyDescent="0.25">
      <c r="A28" s="9">
        <v>15</v>
      </c>
      <c r="B28" s="7" t="s">
        <v>224</v>
      </c>
      <c r="C28" s="6" t="s">
        <v>19</v>
      </c>
      <c r="D28" s="7" t="s">
        <v>195</v>
      </c>
      <c r="E28" s="14">
        <v>10000</v>
      </c>
      <c r="F28" s="14">
        <v>287</v>
      </c>
      <c r="G28" s="14">
        <v>0</v>
      </c>
      <c r="H28" s="14">
        <v>304</v>
      </c>
      <c r="I28" s="14">
        <v>25</v>
      </c>
      <c r="J28" s="14">
        <f t="shared" si="0"/>
        <v>616</v>
      </c>
      <c r="K28" s="14">
        <f t="shared" si="1"/>
        <v>9384</v>
      </c>
      <c r="L28" s="15"/>
      <c r="M28" s="15"/>
      <c r="N28" s="15"/>
      <c r="O28" s="15"/>
      <c r="P28" s="15"/>
      <c r="Q28" s="15"/>
    </row>
    <row r="29" spans="1:17" s="16" customFormat="1" x14ac:dyDescent="0.25">
      <c r="A29" s="6">
        <v>16</v>
      </c>
      <c r="B29" s="7" t="s">
        <v>114</v>
      </c>
      <c r="C29" s="6" t="s">
        <v>18</v>
      </c>
      <c r="D29" s="7" t="s">
        <v>129</v>
      </c>
      <c r="E29" s="13">
        <v>23700</v>
      </c>
      <c r="F29" s="13">
        <v>680.19</v>
      </c>
      <c r="G29" s="13">
        <v>0</v>
      </c>
      <c r="H29" s="13">
        <v>720.48</v>
      </c>
      <c r="I29" s="13">
        <v>3135</v>
      </c>
      <c r="J29" s="14">
        <f t="shared" si="0"/>
        <v>4535.67</v>
      </c>
      <c r="K29" s="14">
        <f t="shared" si="1"/>
        <v>19164.330000000002</v>
      </c>
      <c r="L29" s="15"/>
      <c r="M29" s="15"/>
      <c r="N29" s="15"/>
      <c r="O29" s="15"/>
      <c r="P29" s="15"/>
      <c r="Q29" s="15"/>
    </row>
    <row r="30" spans="1:17" s="16" customFormat="1" x14ac:dyDescent="0.25">
      <c r="A30" s="6">
        <v>17</v>
      </c>
      <c r="B30" s="7" t="s">
        <v>29</v>
      </c>
      <c r="C30" s="6" t="s">
        <v>18</v>
      </c>
      <c r="D30" s="7" t="s">
        <v>11</v>
      </c>
      <c r="E30" s="13">
        <v>42000</v>
      </c>
      <c r="F30" s="13">
        <v>1205.4000000000001</v>
      </c>
      <c r="G30" s="13">
        <v>498.05</v>
      </c>
      <c r="H30" s="13">
        <v>1276.8</v>
      </c>
      <c r="I30" s="13">
        <v>16637.45</v>
      </c>
      <c r="J30" s="14">
        <f t="shared" si="0"/>
        <v>19617.7</v>
      </c>
      <c r="K30" s="14">
        <f t="shared" si="1"/>
        <v>22382.3</v>
      </c>
      <c r="L30" s="15"/>
      <c r="M30" s="15"/>
      <c r="N30" s="15"/>
      <c r="O30" s="15"/>
      <c r="P30" s="15"/>
      <c r="Q30" s="15"/>
    </row>
    <row r="31" spans="1:17" s="16" customFormat="1" x14ac:dyDescent="0.25">
      <c r="A31" s="6">
        <v>18</v>
      </c>
      <c r="B31" s="7" t="s">
        <v>43</v>
      </c>
      <c r="C31" s="6" t="s">
        <v>19</v>
      </c>
      <c r="D31" s="7" t="s">
        <v>44</v>
      </c>
      <c r="E31" s="13">
        <v>28000</v>
      </c>
      <c r="F31" s="13">
        <v>803.6</v>
      </c>
      <c r="G31" s="13">
        <v>0</v>
      </c>
      <c r="H31" s="13">
        <v>851.2</v>
      </c>
      <c r="I31" s="13">
        <v>16432.28</v>
      </c>
      <c r="J31" s="14">
        <f t="shared" si="0"/>
        <v>18087.079999999998</v>
      </c>
      <c r="K31" s="14">
        <f t="shared" si="1"/>
        <v>9912.9200000000019</v>
      </c>
      <c r="L31" s="15"/>
      <c r="M31" s="15"/>
      <c r="N31" s="15"/>
      <c r="O31" s="15"/>
      <c r="P31" s="15"/>
      <c r="Q31" s="15"/>
    </row>
    <row r="32" spans="1:17" s="16" customFormat="1" x14ac:dyDescent="0.25">
      <c r="A32" s="6">
        <v>19</v>
      </c>
      <c r="B32" s="7" t="s">
        <v>198</v>
      </c>
      <c r="C32" s="6" t="s">
        <v>19</v>
      </c>
      <c r="D32" s="7" t="s">
        <v>85</v>
      </c>
      <c r="E32" s="14">
        <v>18400</v>
      </c>
      <c r="F32" s="14">
        <v>528.08000000000004</v>
      </c>
      <c r="G32" s="14">
        <v>0</v>
      </c>
      <c r="H32" s="14">
        <v>559.36</v>
      </c>
      <c r="I32" s="14">
        <v>25</v>
      </c>
      <c r="J32" s="14">
        <f t="shared" si="0"/>
        <v>1112.44</v>
      </c>
      <c r="K32" s="14">
        <f t="shared" si="1"/>
        <v>17287.560000000001</v>
      </c>
      <c r="L32" s="15"/>
      <c r="M32" s="15"/>
      <c r="N32" s="15"/>
      <c r="O32" s="15"/>
      <c r="P32" s="15"/>
      <c r="Q32" s="15"/>
    </row>
    <row r="33" spans="1:17" s="16" customFormat="1" x14ac:dyDescent="0.25">
      <c r="A33" s="6">
        <v>20</v>
      </c>
      <c r="B33" s="7" t="s">
        <v>181</v>
      </c>
      <c r="C33" s="6" t="s">
        <v>19</v>
      </c>
      <c r="D33" s="7" t="s">
        <v>195</v>
      </c>
      <c r="E33" s="14">
        <v>10000</v>
      </c>
      <c r="F33" s="14">
        <v>287</v>
      </c>
      <c r="G33" s="14">
        <v>0</v>
      </c>
      <c r="H33" s="14">
        <v>304</v>
      </c>
      <c r="I33" s="14">
        <v>25</v>
      </c>
      <c r="J33" s="14">
        <f t="shared" si="0"/>
        <v>616</v>
      </c>
      <c r="K33" s="14">
        <f t="shared" si="1"/>
        <v>9384</v>
      </c>
      <c r="L33" s="15"/>
      <c r="M33" s="15"/>
      <c r="N33" s="15"/>
      <c r="O33" s="15"/>
      <c r="P33" s="15"/>
      <c r="Q33" s="15"/>
    </row>
    <row r="34" spans="1:17" s="16" customFormat="1" x14ac:dyDescent="0.25">
      <c r="A34" s="6">
        <v>21</v>
      </c>
      <c r="B34" s="7" t="s">
        <v>180</v>
      </c>
      <c r="C34" s="6" t="s">
        <v>19</v>
      </c>
      <c r="D34" s="7" t="s">
        <v>195</v>
      </c>
      <c r="E34" s="14">
        <v>10000</v>
      </c>
      <c r="F34" s="14">
        <v>287</v>
      </c>
      <c r="G34" s="14">
        <v>0</v>
      </c>
      <c r="H34" s="14">
        <v>304</v>
      </c>
      <c r="I34" s="14">
        <v>25</v>
      </c>
      <c r="J34" s="14">
        <f t="shared" si="0"/>
        <v>616</v>
      </c>
      <c r="K34" s="14">
        <f t="shared" si="1"/>
        <v>9384</v>
      </c>
      <c r="L34" s="15"/>
      <c r="M34" s="15"/>
      <c r="N34" s="15"/>
      <c r="O34" s="15"/>
      <c r="P34" s="15"/>
      <c r="Q34" s="15"/>
    </row>
    <row r="35" spans="1:17" s="16" customFormat="1" x14ac:dyDescent="0.25">
      <c r="A35" s="6">
        <v>22</v>
      </c>
      <c r="B35" s="7" t="s">
        <v>245</v>
      </c>
      <c r="C35" s="6" t="s">
        <v>19</v>
      </c>
      <c r="D35" s="7" t="s">
        <v>23</v>
      </c>
      <c r="E35" s="14">
        <v>26157.599999999999</v>
      </c>
      <c r="F35" s="14">
        <v>750.72</v>
      </c>
      <c r="G35" s="14">
        <v>0</v>
      </c>
      <c r="H35" s="14">
        <v>795.19</v>
      </c>
      <c r="I35" s="14">
        <v>25</v>
      </c>
      <c r="J35" s="14">
        <f t="shared" si="0"/>
        <v>1570.91</v>
      </c>
      <c r="K35" s="14">
        <f t="shared" si="1"/>
        <v>24586.69</v>
      </c>
      <c r="L35" s="15"/>
      <c r="M35" s="15"/>
      <c r="N35" s="15"/>
      <c r="O35" s="15"/>
      <c r="P35" s="15"/>
      <c r="Q35" s="15"/>
    </row>
    <row r="36" spans="1:17" s="16" customFormat="1" x14ac:dyDescent="0.25">
      <c r="A36" s="6">
        <v>23</v>
      </c>
      <c r="B36" s="7" t="s">
        <v>30</v>
      </c>
      <c r="C36" s="6" t="s">
        <v>18</v>
      </c>
      <c r="D36" s="7" t="s">
        <v>35</v>
      </c>
      <c r="E36" s="13">
        <v>75000</v>
      </c>
      <c r="F36" s="13">
        <v>2152.5</v>
      </c>
      <c r="G36" s="13">
        <v>6309.38</v>
      </c>
      <c r="H36" s="13">
        <v>2280</v>
      </c>
      <c r="I36" s="13">
        <v>125</v>
      </c>
      <c r="J36" s="14">
        <f t="shared" si="0"/>
        <v>10866.880000000001</v>
      </c>
      <c r="K36" s="14">
        <f t="shared" si="1"/>
        <v>64133.119999999995</v>
      </c>
      <c r="L36" s="15"/>
      <c r="M36" s="15"/>
      <c r="N36" s="15"/>
      <c r="O36" s="15"/>
      <c r="P36" s="15"/>
      <c r="Q36" s="15"/>
    </row>
    <row r="37" spans="1:17" s="16" customFormat="1" x14ac:dyDescent="0.25">
      <c r="A37" s="6">
        <v>24</v>
      </c>
      <c r="B37" s="7" t="s">
        <v>243</v>
      </c>
      <c r="C37" s="6" t="s">
        <v>19</v>
      </c>
      <c r="D37" s="7" t="s">
        <v>250</v>
      </c>
      <c r="E37" s="14">
        <v>85000</v>
      </c>
      <c r="F37" s="14">
        <v>2439.5</v>
      </c>
      <c r="G37" s="14">
        <v>8576.99</v>
      </c>
      <c r="H37" s="14">
        <v>2584</v>
      </c>
      <c r="I37" s="14">
        <v>125</v>
      </c>
      <c r="J37" s="14">
        <f t="shared" si="0"/>
        <v>13725.49</v>
      </c>
      <c r="K37" s="14">
        <f t="shared" si="1"/>
        <v>71274.509999999995</v>
      </c>
      <c r="L37" s="15"/>
      <c r="M37" s="15"/>
      <c r="N37" s="15"/>
      <c r="O37" s="15"/>
      <c r="P37" s="15"/>
      <c r="Q37" s="15"/>
    </row>
    <row r="38" spans="1:17" s="16" customFormat="1" x14ac:dyDescent="0.25">
      <c r="A38" s="6">
        <v>25</v>
      </c>
      <c r="B38" s="7" t="s">
        <v>237</v>
      </c>
      <c r="C38" s="6" t="s">
        <v>18</v>
      </c>
      <c r="D38" s="7" t="s">
        <v>23</v>
      </c>
      <c r="E38" s="14">
        <v>26157.599999999999</v>
      </c>
      <c r="F38" s="14">
        <v>750.72</v>
      </c>
      <c r="G38" s="14">
        <v>0</v>
      </c>
      <c r="H38" s="14">
        <v>795.19</v>
      </c>
      <c r="I38" s="14">
        <v>25</v>
      </c>
      <c r="J38" s="14">
        <f t="shared" si="0"/>
        <v>1570.91</v>
      </c>
      <c r="K38" s="14">
        <f t="shared" si="1"/>
        <v>24586.69</v>
      </c>
      <c r="L38" s="15"/>
      <c r="M38" s="15"/>
      <c r="N38" s="15"/>
      <c r="O38" s="15"/>
      <c r="P38" s="15"/>
      <c r="Q38" s="15"/>
    </row>
    <row r="39" spans="1:17" s="16" customFormat="1" x14ac:dyDescent="0.25">
      <c r="A39" s="6">
        <v>26</v>
      </c>
      <c r="B39" s="7" t="s">
        <v>189</v>
      </c>
      <c r="C39" s="6" t="s">
        <v>18</v>
      </c>
      <c r="D39" s="7" t="s">
        <v>195</v>
      </c>
      <c r="E39" s="14">
        <v>10000</v>
      </c>
      <c r="F39" s="14">
        <v>287</v>
      </c>
      <c r="G39" s="14">
        <v>0</v>
      </c>
      <c r="H39" s="14">
        <v>304</v>
      </c>
      <c r="I39" s="14">
        <v>25</v>
      </c>
      <c r="J39" s="14">
        <f t="shared" si="0"/>
        <v>616</v>
      </c>
      <c r="K39" s="14">
        <f t="shared" si="1"/>
        <v>9384</v>
      </c>
      <c r="L39" s="15"/>
      <c r="M39" s="15"/>
      <c r="N39" s="15"/>
      <c r="O39" s="15"/>
      <c r="P39" s="15"/>
      <c r="Q39" s="15"/>
    </row>
    <row r="40" spans="1:17" s="16" customFormat="1" x14ac:dyDescent="0.25">
      <c r="A40" s="6">
        <v>27</v>
      </c>
      <c r="B40" s="7" t="s">
        <v>31</v>
      </c>
      <c r="C40" s="6" t="s">
        <v>18</v>
      </c>
      <c r="D40" s="7" t="s">
        <v>36</v>
      </c>
      <c r="E40" s="13">
        <v>75000</v>
      </c>
      <c r="F40" s="13">
        <v>2152.5</v>
      </c>
      <c r="G40" s="13">
        <v>6309.38</v>
      </c>
      <c r="H40" s="13">
        <v>2280</v>
      </c>
      <c r="I40" s="13">
        <v>125</v>
      </c>
      <c r="J40" s="14">
        <f t="shared" si="0"/>
        <v>10866.880000000001</v>
      </c>
      <c r="K40" s="14">
        <f t="shared" si="1"/>
        <v>64133.119999999995</v>
      </c>
      <c r="L40" s="15"/>
      <c r="M40" s="15"/>
      <c r="N40" s="15"/>
      <c r="O40" s="15"/>
      <c r="P40" s="15"/>
      <c r="Q40" s="15"/>
    </row>
    <row r="41" spans="1:17" s="16" customFormat="1" x14ac:dyDescent="0.25">
      <c r="A41" s="6">
        <v>28</v>
      </c>
      <c r="B41" s="7" t="s">
        <v>94</v>
      </c>
      <c r="C41" s="6" t="s">
        <v>18</v>
      </c>
      <c r="D41" s="7" t="s">
        <v>101</v>
      </c>
      <c r="E41" s="13">
        <v>108000</v>
      </c>
      <c r="F41" s="13">
        <v>3099.6</v>
      </c>
      <c r="G41" s="13">
        <v>13609.06</v>
      </c>
      <c r="H41" s="13">
        <v>3283.2</v>
      </c>
      <c r="I41" s="13">
        <v>6799.36</v>
      </c>
      <c r="J41" s="14">
        <f t="shared" si="0"/>
        <v>26791.22</v>
      </c>
      <c r="K41" s="14">
        <f t="shared" si="1"/>
        <v>81208.78</v>
      </c>
      <c r="L41" s="15"/>
      <c r="M41" s="15"/>
      <c r="N41" s="15"/>
      <c r="O41" s="15"/>
      <c r="P41" s="15"/>
      <c r="Q41" s="15"/>
    </row>
    <row r="42" spans="1:17" s="16" customFormat="1" x14ac:dyDescent="0.25">
      <c r="A42" s="9">
        <v>29</v>
      </c>
      <c r="B42" s="7" t="s">
        <v>40</v>
      </c>
      <c r="C42" s="6" t="s">
        <v>18</v>
      </c>
      <c r="D42" s="7" t="s">
        <v>35</v>
      </c>
      <c r="E42" s="13">
        <v>85000</v>
      </c>
      <c r="F42" s="13">
        <v>2439.5</v>
      </c>
      <c r="G42" s="13">
        <v>8576.99</v>
      </c>
      <c r="H42" s="13">
        <v>2584</v>
      </c>
      <c r="I42" s="13">
        <v>5125</v>
      </c>
      <c r="J42" s="14">
        <f t="shared" si="0"/>
        <v>18725.489999999998</v>
      </c>
      <c r="K42" s="14">
        <f t="shared" si="1"/>
        <v>66274.510000000009</v>
      </c>
      <c r="L42" s="15"/>
      <c r="M42" s="15"/>
      <c r="N42" s="15"/>
      <c r="O42" s="15"/>
      <c r="P42" s="15"/>
      <c r="Q42" s="15"/>
    </row>
    <row r="43" spans="1:17" s="16" customFormat="1" x14ac:dyDescent="0.25">
      <c r="A43" s="6">
        <v>30</v>
      </c>
      <c r="B43" s="7" t="s">
        <v>270</v>
      </c>
      <c r="C43" s="6" t="s">
        <v>18</v>
      </c>
      <c r="D43" s="7" t="s">
        <v>195</v>
      </c>
      <c r="E43" s="14">
        <v>10000</v>
      </c>
      <c r="F43" s="14">
        <v>287</v>
      </c>
      <c r="G43" s="14">
        <v>0</v>
      </c>
      <c r="H43" s="14">
        <v>304</v>
      </c>
      <c r="I43" s="14">
        <v>25</v>
      </c>
      <c r="J43" s="14">
        <f t="shared" si="0"/>
        <v>616</v>
      </c>
      <c r="K43" s="14">
        <f t="shared" si="1"/>
        <v>9384</v>
      </c>
      <c r="L43" s="15"/>
      <c r="M43" s="15"/>
      <c r="N43" s="15"/>
      <c r="O43" s="15"/>
      <c r="P43" s="15"/>
      <c r="Q43" s="15"/>
    </row>
    <row r="44" spans="1:17" s="16" customFormat="1" x14ac:dyDescent="0.25">
      <c r="A44" s="6">
        <v>31</v>
      </c>
      <c r="B44" s="7" t="s">
        <v>16</v>
      </c>
      <c r="C44" s="6" t="s">
        <v>18</v>
      </c>
      <c r="D44" s="7" t="s">
        <v>17</v>
      </c>
      <c r="E44" s="13">
        <v>75000</v>
      </c>
      <c r="F44" s="13">
        <v>2152.5</v>
      </c>
      <c r="G44" s="13">
        <v>6006.89</v>
      </c>
      <c r="H44" s="13">
        <v>2280</v>
      </c>
      <c r="I44" s="13">
        <v>13037.45</v>
      </c>
      <c r="J44" s="14">
        <f>SUM(F44:I44)</f>
        <v>23476.84</v>
      </c>
      <c r="K44" s="14">
        <f t="shared" si="1"/>
        <v>51523.16</v>
      </c>
      <c r="L44" s="15"/>
      <c r="M44" s="15"/>
      <c r="N44" s="15"/>
      <c r="O44" s="15"/>
      <c r="P44" s="15"/>
      <c r="Q44" s="15"/>
    </row>
    <row r="45" spans="1:17" s="16" customFormat="1" x14ac:dyDescent="0.25">
      <c r="A45" s="6">
        <v>32</v>
      </c>
      <c r="B45" s="7" t="s">
        <v>61</v>
      </c>
      <c r="C45" s="6" t="s">
        <v>18</v>
      </c>
      <c r="D45" s="7" t="s">
        <v>70</v>
      </c>
      <c r="E45" s="13">
        <v>30000</v>
      </c>
      <c r="F45" s="13">
        <v>861</v>
      </c>
      <c r="G45" s="13">
        <v>0</v>
      </c>
      <c r="H45" s="13">
        <v>912</v>
      </c>
      <c r="I45" s="13">
        <v>1814.23</v>
      </c>
      <c r="J45" s="14">
        <f t="shared" si="0"/>
        <v>3587.23</v>
      </c>
      <c r="K45" s="14">
        <f t="shared" si="1"/>
        <v>26412.77</v>
      </c>
      <c r="L45" s="15"/>
      <c r="M45" s="15"/>
      <c r="N45" s="15"/>
      <c r="O45" s="15"/>
      <c r="P45" s="15"/>
      <c r="Q45" s="15"/>
    </row>
    <row r="46" spans="1:17" s="16" customFormat="1" x14ac:dyDescent="0.25">
      <c r="A46" s="6">
        <v>33</v>
      </c>
      <c r="B46" s="7" t="s">
        <v>116</v>
      </c>
      <c r="C46" s="6" t="s">
        <v>18</v>
      </c>
      <c r="D46" s="7" t="s">
        <v>129</v>
      </c>
      <c r="E46" s="13">
        <v>20400</v>
      </c>
      <c r="F46" s="13">
        <v>585.48</v>
      </c>
      <c r="G46" s="13">
        <v>0</v>
      </c>
      <c r="H46" s="13">
        <v>620.16</v>
      </c>
      <c r="I46" s="13">
        <v>1025</v>
      </c>
      <c r="J46" s="14">
        <f t="shared" si="0"/>
        <v>2230.64</v>
      </c>
      <c r="K46" s="14">
        <f t="shared" si="1"/>
        <v>18169.36</v>
      </c>
      <c r="L46" s="15"/>
      <c r="M46" s="15"/>
      <c r="N46" s="15"/>
      <c r="O46" s="15"/>
      <c r="P46" s="15"/>
      <c r="Q46" s="15"/>
    </row>
    <row r="47" spans="1:17" s="16" customFormat="1" x14ac:dyDescent="0.25">
      <c r="A47" s="6">
        <v>34</v>
      </c>
      <c r="B47" s="7" t="s">
        <v>150</v>
      </c>
      <c r="C47" s="6" t="s">
        <v>19</v>
      </c>
      <c r="D47" s="7" t="s">
        <v>155</v>
      </c>
      <c r="E47" s="13">
        <v>145000</v>
      </c>
      <c r="F47" s="13">
        <v>4161.5</v>
      </c>
      <c r="G47" s="13">
        <v>21934.27</v>
      </c>
      <c r="H47" s="13">
        <v>4408</v>
      </c>
      <c r="I47" s="13">
        <v>3049.9</v>
      </c>
      <c r="J47" s="14">
        <f t="shared" si="0"/>
        <v>33553.67</v>
      </c>
      <c r="K47" s="14">
        <f t="shared" si="1"/>
        <v>111446.33</v>
      </c>
      <c r="L47" s="15"/>
      <c r="M47" s="15"/>
      <c r="N47" s="15"/>
      <c r="O47" s="15"/>
      <c r="P47" s="15"/>
      <c r="Q47" s="15"/>
    </row>
    <row r="48" spans="1:17" s="16" customFormat="1" ht="15.75" customHeight="1" x14ac:dyDescent="0.25">
      <c r="A48" s="6">
        <v>35</v>
      </c>
      <c r="B48" s="7" t="s">
        <v>113</v>
      </c>
      <c r="C48" s="6" t="s">
        <v>18</v>
      </c>
      <c r="D48" s="7" t="s">
        <v>129</v>
      </c>
      <c r="E48" s="13">
        <v>23700</v>
      </c>
      <c r="F48" s="13">
        <v>680.19</v>
      </c>
      <c r="G48" s="13">
        <v>0</v>
      </c>
      <c r="H48" s="13">
        <v>720.48</v>
      </c>
      <c r="I48" s="13">
        <v>25</v>
      </c>
      <c r="J48" s="14">
        <f t="shared" si="0"/>
        <v>1425.67</v>
      </c>
      <c r="K48" s="14">
        <f t="shared" si="1"/>
        <v>22274.33</v>
      </c>
      <c r="L48" s="15"/>
      <c r="M48" s="15"/>
      <c r="N48" s="15"/>
      <c r="O48" s="15"/>
      <c r="P48" s="15"/>
      <c r="Q48" s="15"/>
    </row>
    <row r="49" spans="1:17" s="16" customFormat="1" x14ac:dyDescent="0.25">
      <c r="A49" s="9">
        <v>36</v>
      </c>
      <c r="B49" s="7" t="s">
        <v>138</v>
      </c>
      <c r="C49" s="6" t="s">
        <v>19</v>
      </c>
      <c r="D49" s="7" t="s">
        <v>142</v>
      </c>
      <c r="E49" s="13">
        <v>55000</v>
      </c>
      <c r="F49" s="14">
        <v>1578.5</v>
      </c>
      <c r="G49" s="14">
        <v>2332.81</v>
      </c>
      <c r="H49" s="13">
        <v>1672</v>
      </c>
      <c r="I49" s="13">
        <v>1637.45</v>
      </c>
      <c r="J49" s="14">
        <f t="shared" si="0"/>
        <v>7220.7599999999993</v>
      </c>
      <c r="K49" s="14">
        <f t="shared" si="1"/>
        <v>47779.24</v>
      </c>
      <c r="L49" s="15"/>
      <c r="M49" s="15"/>
      <c r="N49" s="15"/>
      <c r="O49" s="15"/>
      <c r="P49" s="15"/>
      <c r="Q49" s="15"/>
    </row>
    <row r="50" spans="1:17" s="16" customFormat="1" x14ac:dyDescent="0.25">
      <c r="A50" s="6">
        <v>37</v>
      </c>
      <c r="B50" s="7" t="s">
        <v>212</v>
      </c>
      <c r="C50" s="6" t="s">
        <v>19</v>
      </c>
      <c r="D50" s="7" t="s">
        <v>158</v>
      </c>
      <c r="E50" s="14">
        <v>10000</v>
      </c>
      <c r="F50" s="14">
        <v>287</v>
      </c>
      <c r="G50" s="14">
        <v>0</v>
      </c>
      <c r="H50" s="14">
        <v>304</v>
      </c>
      <c r="I50" s="14">
        <v>25</v>
      </c>
      <c r="J50" s="14">
        <f t="shared" si="0"/>
        <v>616</v>
      </c>
      <c r="K50" s="14">
        <f t="shared" si="1"/>
        <v>9384</v>
      </c>
      <c r="L50" s="15"/>
      <c r="M50" s="15"/>
      <c r="N50" s="15"/>
      <c r="O50" s="15"/>
      <c r="P50" s="15"/>
      <c r="Q50" s="15"/>
    </row>
    <row r="51" spans="1:17" s="16" customFormat="1" x14ac:dyDescent="0.25">
      <c r="A51" s="6">
        <v>38</v>
      </c>
      <c r="B51" s="7" t="s">
        <v>207</v>
      </c>
      <c r="C51" s="6" t="s">
        <v>19</v>
      </c>
      <c r="D51" s="7" t="s">
        <v>158</v>
      </c>
      <c r="E51" s="14">
        <v>10000</v>
      </c>
      <c r="F51" s="14">
        <v>287</v>
      </c>
      <c r="G51" s="14">
        <v>0</v>
      </c>
      <c r="H51" s="14">
        <v>304</v>
      </c>
      <c r="I51" s="14">
        <v>25</v>
      </c>
      <c r="J51" s="14">
        <f t="shared" si="0"/>
        <v>616</v>
      </c>
      <c r="K51" s="14">
        <f t="shared" si="1"/>
        <v>9384</v>
      </c>
      <c r="L51" s="15"/>
      <c r="M51" s="15"/>
      <c r="N51" s="15"/>
      <c r="O51" s="15"/>
      <c r="P51" s="15"/>
      <c r="Q51" s="15"/>
    </row>
    <row r="52" spans="1:17" s="16" customFormat="1" x14ac:dyDescent="0.25">
      <c r="A52" s="6">
        <v>39</v>
      </c>
      <c r="B52" s="7" t="s">
        <v>234</v>
      </c>
      <c r="C52" s="6" t="s">
        <v>18</v>
      </c>
      <c r="D52" s="7" t="s">
        <v>23</v>
      </c>
      <c r="E52" s="14">
        <v>14000</v>
      </c>
      <c r="F52" s="14">
        <v>401.8</v>
      </c>
      <c r="G52" s="14">
        <v>0</v>
      </c>
      <c r="H52" s="14">
        <v>425.6</v>
      </c>
      <c r="I52" s="14">
        <v>25</v>
      </c>
      <c r="J52" s="14">
        <f t="shared" si="0"/>
        <v>852.40000000000009</v>
      </c>
      <c r="K52" s="14">
        <f t="shared" si="1"/>
        <v>13147.6</v>
      </c>
      <c r="L52" s="15"/>
      <c r="M52" s="15"/>
      <c r="N52" s="15"/>
      <c r="O52" s="15"/>
      <c r="P52" s="15"/>
      <c r="Q52" s="15"/>
    </row>
    <row r="53" spans="1:17" s="16" customFormat="1" x14ac:dyDescent="0.25">
      <c r="A53" s="6">
        <v>40</v>
      </c>
      <c r="B53" s="7" t="s">
        <v>74</v>
      </c>
      <c r="C53" s="6" t="s">
        <v>19</v>
      </c>
      <c r="D53" s="7" t="s">
        <v>84</v>
      </c>
      <c r="E53" s="13">
        <v>38185</v>
      </c>
      <c r="F53" s="13">
        <v>1095.9100000000001</v>
      </c>
      <c r="G53" s="13">
        <v>186.49</v>
      </c>
      <c r="H53" s="13">
        <v>1160.82</v>
      </c>
      <c r="I53" s="13">
        <v>15541.76</v>
      </c>
      <c r="J53" s="14">
        <f t="shared" si="0"/>
        <v>17984.98</v>
      </c>
      <c r="K53" s="14">
        <f t="shared" si="1"/>
        <v>20200.02</v>
      </c>
      <c r="L53" s="15"/>
      <c r="M53" s="15"/>
      <c r="N53" s="15"/>
      <c r="O53" s="15"/>
      <c r="P53" s="15"/>
      <c r="Q53" s="15"/>
    </row>
    <row r="54" spans="1:17" s="16" customFormat="1" x14ac:dyDescent="0.25">
      <c r="A54" s="6">
        <v>41</v>
      </c>
      <c r="B54" s="7" t="s">
        <v>163</v>
      </c>
      <c r="C54" s="6" t="s">
        <v>18</v>
      </c>
      <c r="D54" s="7" t="s">
        <v>11</v>
      </c>
      <c r="E54" s="13">
        <v>35000</v>
      </c>
      <c r="F54" s="13">
        <v>1004.5</v>
      </c>
      <c r="G54" s="13">
        <v>0</v>
      </c>
      <c r="H54" s="13">
        <v>1064</v>
      </c>
      <c r="I54" s="13">
        <v>125</v>
      </c>
      <c r="J54" s="14">
        <f t="shared" si="0"/>
        <v>2193.5</v>
      </c>
      <c r="K54" s="14">
        <f t="shared" si="1"/>
        <v>32806.5</v>
      </c>
      <c r="L54" s="15"/>
      <c r="M54" s="15"/>
      <c r="N54" s="15"/>
      <c r="O54" s="15"/>
      <c r="P54" s="15"/>
      <c r="Q54" s="15"/>
    </row>
    <row r="55" spans="1:17" s="16" customFormat="1" x14ac:dyDescent="0.25">
      <c r="A55" s="6">
        <v>42</v>
      </c>
      <c r="B55" s="7" t="s">
        <v>178</v>
      </c>
      <c r="C55" s="6" t="s">
        <v>19</v>
      </c>
      <c r="D55" s="7" t="s">
        <v>195</v>
      </c>
      <c r="E55" s="14">
        <v>10000</v>
      </c>
      <c r="F55" s="14">
        <v>287</v>
      </c>
      <c r="G55" s="14">
        <v>0</v>
      </c>
      <c r="H55" s="14">
        <v>304</v>
      </c>
      <c r="I55" s="14">
        <v>25</v>
      </c>
      <c r="J55" s="14">
        <f t="shared" si="0"/>
        <v>616</v>
      </c>
      <c r="K55" s="14">
        <f t="shared" si="1"/>
        <v>9384</v>
      </c>
      <c r="L55" s="15"/>
      <c r="M55" s="15"/>
      <c r="N55" s="15"/>
      <c r="O55" s="15"/>
      <c r="P55" s="15"/>
      <c r="Q55" s="15"/>
    </row>
    <row r="56" spans="1:17" s="16" customFormat="1" x14ac:dyDescent="0.25">
      <c r="A56" s="9">
        <v>43</v>
      </c>
      <c r="B56" s="7" t="s">
        <v>201</v>
      </c>
      <c r="C56" s="6" t="s">
        <v>19</v>
      </c>
      <c r="D56" s="7" t="s">
        <v>158</v>
      </c>
      <c r="E56" s="14">
        <v>10000</v>
      </c>
      <c r="F56" s="14">
        <v>287</v>
      </c>
      <c r="G56" s="14">
        <v>0</v>
      </c>
      <c r="H56" s="14">
        <v>304</v>
      </c>
      <c r="I56" s="14">
        <v>25</v>
      </c>
      <c r="J56" s="14">
        <f t="shared" si="0"/>
        <v>616</v>
      </c>
      <c r="K56" s="14">
        <f t="shared" si="1"/>
        <v>9384</v>
      </c>
      <c r="L56" s="15"/>
      <c r="M56" s="15"/>
      <c r="N56" s="15"/>
      <c r="O56" s="15"/>
      <c r="P56" s="15"/>
      <c r="Q56" s="15"/>
    </row>
    <row r="57" spans="1:17" s="16" customFormat="1" x14ac:dyDescent="0.25">
      <c r="A57" s="6">
        <v>44</v>
      </c>
      <c r="B57" s="7" t="s">
        <v>190</v>
      </c>
      <c r="C57" s="6" t="s">
        <v>19</v>
      </c>
      <c r="D57" s="7" t="s">
        <v>195</v>
      </c>
      <c r="E57" s="14">
        <v>10000</v>
      </c>
      <c r="F57" s="14">
        <v>287</v>
      </c>
      <c r="G57" s="14">
        <v>0</v>
      </c>
      <c r="H57" s="14">
        <v>304</v>
      </c>
      <c r="I57" s="14">
        <v>25</v>
      </c>
      <c r="J57" s="14">
        <f t="shared" si="0"/>
        <v>616</v>
      </c>
      <c r="K57" s="14">
        <f t="shared" si="1"/>
        <v>9384</v>
      </c>
      <c r="L57" s="15"/>
      <c r="M57" s="15"/>
      <c r="N57" s="15"/>
      <c r="O57" s="15"/>
      <c r="P57" s="15"/>
      <c r="Q57" s="15"/>
    </row>
    <row r="58" spans="1:17" s="16" customFormat="1" x14ac:dyDescent="0.25">
      <c r="A58" s="6">
        <v>45</v>
      </c>
      <c r="B58" s="7" t="s">
        <v>63</v>
      </c>
      <c r="C58" s="6" t="s">
        <v>18</v>
      </c>
      <c r="D58" s="7" t="s">
        <v>23</v>
      </c>
      <c r="E58" s="13">
        <v>38000</v>
      </c>
      <c r="F58" s="13">
        <v>1090.5999999999999</v>
      </c>
      <c r="G58" s="13">
        <v>0</v>
      </c>
      <c r="H58" s="13">
        <v>1155.2</v>
      </c>
      <c r="I58" s="13">
        <v>3637.45</v>
      </c>
      <c r="J58" s="14">
        <f t="shared" si="0"/>
        <v>5883.25</v>
      </c>
      <c r="K58" s="14">
        <f t="shared" si="1"/>
        <v>32116.75</v>
      </c>
      <c r="L58" s="15"/>
      <c r="M58" s="15"/>
      <c r="N58" s="15"/>
      <c r="O58" s="15"/>
      <c r="P58" s="15"/>
      <c r="Q58" s="15"/>
    </row>
    <row r="59" spans="1:17" s="16" customFormat="1" x14ac:dyDescent="0.25">
      <c r="A59" s="6">
        <v>46</v>
      </c>
      <c r="B59" s="7" t="s">
        <v>133</v>
      </c>
      <c r="C59" s="6" t="s">
        <v>18</v>
      </c>
      <c r="D59" s="7" t="s">
        <v>135</v>
      </c>
      <c r="E59" s="13">
        <v>40000</v>
      </c>
      <c r="F59" s="14">
        <v>1148</v>
      </c>
      <c r="G59" s="14">
        <v>442.65</v>
      </c>
      <c r="H59" s="14">
        <v>1216</v>
      </c>
      <c r="I59" s="14">
        <v>3125</v>
      </c>
      <c r="J59" s="14">
        <f t="shared" si="0"/>
        <v>5931.65</v>
      </c>
      <c r="K59" s="14">
        <f t="shared" si="1"/>
        <v>34068.35</v>
      </c>
      <c r="L59" s="15"/>
      <c r="M59" s="15"/>
      <c r="N59" s="15"/>
      <c r="O59" s="15"/>
      <c r="P59" s="15"/>
      <c r="Q59" s="15"/>
    </row>
    <row r="60" spans="1:17" s="16" customFormat="1" x14ac:dyDescent="0.25">
      <c r="A60" s="6">
        <v>47</v>
      </c>
      <c r="B60" s="7" t="s">
        <v>77</v>
      </c>
      <c r="C60" s="6" t="s">
        <v>19</v>
      </c>
      <c r="D60" s="7" t="s">
        <v>84</v>
      </c>
      <c r="E60" s="13">
        <v>36665</v>
      </c>
      <c r="F60" s="13">
        <v>1052.29</v>
      </c>
      <c r="G60" s="13">
        <v>0</v>
      </c>
      <c r="H60" s="13">
        <v>1114.6199999999999</v>
      </c>
      <c r="I60" s="13">
        <v>6199.76</v>
      </c>
      <c r="J60" s="14">
        <f t="shared" si="0"/>
        <v>8366.67</v>
      </c>
      <c r="K60" s="14">
        <f t="shared" si="1"/>
        <v>28298.33</v>
      </c>
      <c r="L60" s="15"/>
      <c r="M60" s="15"/>
      <c r="N60" s="15"/>
      <c r="O60" s="15"/>
      <c r="P60" s="15"/>
      <c r="Q60" s="15"/>
    </row>
    <row r="61" spans="1:17" s="16" customFormat="1" x14ac:dyDescent="0.25">
      <c r="A61" s="6">
        <v>48</v>
      </c>
      <c r="B61" s="7" t="s">
        <v>79</v>
      </c>
      <c r="C61" s="6" t="s">
        <v>19</v>
      </c>
      <c r="D61" s="7" t="s">
        <v>85</v>
      </c>
      <c r="E61" s="13">
        <v>26900</v>
      </c>
      <c r="F61" s="13">
        <v>772.03</v>
      </c>
      <c r="G61" s="13">
        <v>0</v>
      </c>
      <c r="H61" s="13">
        <v>817.76</v>
      </c>
      <c r="I61" s="13">
        <v>13973.38</v>
      </c>
      <c r="J61" s="14">
        <f t="shared" si="0"/>
        <v>15563.169999999998</v>
      </c>
      <c r="K61" s="14">
        <f t="shared" si="1"/>
        <v>11336.830000000002</v>
      </c>
      <c r="L61" s="15"/>
      <c r="M61" s="15"/>
      <c r="N61" s="15"/>
      <c r="O61" s="15"/>
      <c r="P61" s="15"/>
      <c r="Q61" s="15"/>
    </row>
    <row r="62" spans="1:17" s="16" customFormat="1" x14ac:dyDescent="0.25">
      <c r="A62" s="6">
        <v>49</v>
      </c>
      <c r="B62" s="7" t="s">
        <v>166</v>
      </c>
      <c r="C62" s="6" t="s">
        <v>19</v>
      </c>
      <c r="D62" s="7" t="s">
        <v>169</v>
      </c>
      <c r="E62" s="13">
        <v>77000</v>
      </c>
      <c r="F62" s="13">
        <v>2209.9</v>
      </c>
      <c r="G62" s="13">
        <v>6695.19</v>
      </c>
      <c r="H62" s="13">
        <v>2340.8000000000002</v>
      </c>
      <c r="I62" s="13">
        <v>125</v>
      </c>
      <c r="J62" s="14">
        <f t="shared" si="0"/>
        <v>11370.89</v>
      </c>
      <c r="K62" s="14">
        <f t="shared" si="1"/>
        <v>65629.11</v>
      </c>
      <c r="L62" s="15"/>
      <c r="M62" s="15"/>
      <c r="N62" s="15"/>
      <c r="O62" s="15"/>
      <c r="P62" s="15"/>
      <c r="Q62" s="15"/>
    </row>
    <row r="63" spans="1:17" s="16" customFormat="1" x14ac:dyDescent="0.25">
      <c r="A63" s="9">
        <v>50</v>
      </c>
      <c r="B63" s="7" t="s">
        <v>76</v>
      </c>
      <c r="C63" s="6" t="s">
        <v>19</v>
      </c>
      <c r="D63" s="7" t="s">
        <v>86</v>
      </c>
      <c r="E63" s="13">
        <v>25000</v>
      </c>
      <c r="F63" s="13">
        <v>717.5</v>
      </c>
      <c r="G63" s="13">
        <v>0</v>
      </c>
      <c r="H63" s="13">
        <v>760</v>
      </c>
      <c r="I63" s="13">
        <v>13425</v>
      </c>
      <c r="J63" s="14">
        <f t="shared" si="0"/>
        <v>14902.5</v>
      </c>
      <c r="K63" s="14">
        <f t="shared" si="1"/>
        <v>10097.5</v>
      </c>
      <c r="L63" s="15"/>
      <c r="M63" s="15"/>
      <c r="N63" s="15"/>
      <c r="O63" s="15"/>
      <c r="P63" s="15"/>
      <c r="Q63" s="15"/>
    </row>
    <row r="64" spans="1:17" s="16" customFormat="1" x14ac:dyDescent="0.25">
      <c r="A64" s="6">
        <v>51</v>
      </c>
      <c r="B64" s="7" t="s">
        <v>67</v>
      </c>
      <c r="C64" s="6" t="s">
        <v>19</v>
      </c>
      <c r="D64" s="7" t="s">
        <v>73</v>
      </c>
      <c r="E64" s="13">
        <v>24000</v>
      </c>
      <c r="F64" s="13">
        <v>688.8</v>
      </c>
      <c r="G64" s="13">
        <v>0</v>
      </c>
      <c r="H64" s="13">
        <v>729.6</v>
      </c>
      <c r="I64" s="13">
        <v>25</v>
      </c>
      <c r="J64" s="14">
        <f t="shared" si="0"/>
        <v>1443.4</v>
      </c>
      <c r="K64" s="14">
        <f t="shared" si="1"/>
        <v>22556.6</v>
      </c>
      <c r="L64" s="15"/>
      <c r="M64" s="15"/>
      <c r="N64" s="15"/>
      <c r="O64" s="15"/>
      <c r="P64" s="15"/>
      <c r="Q64" s="15"/>
    </row>
    <row r="65" spans="1:17" s="16" customFormat="1" x14ac:dyDescent="0.25">
      <c r="A65" s="6">
        <v>52</v>
      </c>
      <c r="B65" s="7" t="s">
        <v>80</v>
      </c>
      <c r="C65" s="6" t="s">
        <v>19</v>
      </c>
      <c r="D65" s="7" t="s">
        <v>85</v>
      </c>
      <c r="E65" s="13">
        <v>22000</v>
      </c>
      <c r="F65" s="13">
        <v>631.4</v>
      </c>
      <c r="G65" s="13">
        <v>0</v>
      </c>
      <c r="H65" s="13">
        <v>668.8</v>
      </c>
      <c r="I65" s="13">
        <v>10695</v>
      </c>
      <c r="J65" s="14">
        <f t="shared" si="0"/>
        <v>11995.2</v>
      </c>
      <c r="K65" s="14">
        <f t="shared" si="1"/>
        <v>10004.799999999999</v>
      </c>
      <c r="L65" s="15"/>
      <c r="M65" s="15"/>
      <c r="N65" s="15"/>
      <c r="O65" s="15"/>
      <c r="P65" s="15"/>
      <c r="Q65" s="15"/>
    </row>
    <row r="66" spans="1:17" s="16" customFormat="1" x14ac:dyDescent="0.25">
      <c r="A66" s="6">
        <v>53</v>
      </c>
      <c r="B66" s="7" t="s">
        <v>151</v>
      </c>
      <c r="C66" s="6" t="s">
        <v>18</v>
      </c>
      <c r="D66" s="7" t="s">
        <v>156</v>
      </c>
      <c r="E66" s="13">
        <v>90000</v>
      </c>
      <c r="F66" s="13">
        <v>2583</v>
      </c>
      <c r="G66" s="13">
        <v>9753.1200000000008</v>
      </c>
      <c r="H66" s="13">
        <v>2736</v>
      </c>
      <c r="I66" s="13">
        <v>1725</v>
      </c>
      <c r="J66" s="14">
        <f t="shared" si="0"/>
        <v>16797.120000000003</v>
      </c>
      <c r="K66" s="14">
        <f t="shared" si="1"/>
        <v>73202.880000000005</v>
      </c>
      <c r="L66" s="15"/>
      <c r="M66" s="15"/>
      <c r="N66" s="15"/>
      <c r="O66" s="15"/>
      <c r="P66" s="15"/>
      <c r="Q66" s="15"/>
    </row>
    <row r="67" spans="1:17" s="16" customFormat="1" x14ac:dyDescent="0.25">
      <c r="A67" s="6">
        <v>54</v>
      </c>
      <c r="B67" s="7" t="s">
        <v>145</v>
      </c>
      <c r="C67" s="6" t="s">
        <v>19</v>
      </c>
      <c r="D67" s="7" t="s">
        <v>148</v>
      </c>
      <c r="E67" s="13">
        <v>65000</v>
      </c>
      <c r="F67" s="14">
        <v>1865.5</v>
      </c>
      <c r="G67" s="13">
        <v>4427.58</v>
      </c>
      <c r="H67" s="13">
        <v>1976</v>
      </c>
      <c r="I67" s="14">
        <v>10887</v>
      </c>
      <c r="J67" s="14">
        <f t="shared" si="0"/>
        <v>19156.080000000002</v>
      </c>
      <c r="K67" s="14">
        <f t="shared" si="1"/>
        <v>45843.92</v>
      </c>
      <c r="L67" s="15"/>
      <c r="M67" s="15"/>
      <c r="N67" s="15"/>
      <c r="O67" s="15"/>
      <c r="P67" s="15"/>
      <c r="Q67" s="15"/>
    </row>
    <row r="68" spans="1:17" s="16" customFormat="1" x14ac:dyDescent="0.25">
      <c r="A68" s="6">
        <v>55</v>
      </c>
      <c r="B68" s="7" t="s">
        <v>204</v>
      </c>
      <c r="C68" s="6" t="s">
        <v>19</v>
      </c>
      <c r="D68" s="7" t="s">
        <v>158</v>
      </c>
      <c r="E68" s="14">
        <v>10000</v>
      </c>
      <c r="F68" s="14">
        <v>287</v>
      </c>
      <c r="G68" s="14">
        <v>0</v>
      </c>
      <c r="H68" s="14">
        <v>304</v>
      </c>
      <c r="I68" s="14">
        <v>25</v>
      </c>
      <c r="J68" s="14">
        <f t="shared" si="0"/>
        <v>616</v>
      </c>
      <c r="K68" s="14">
        <f t="shared" si="1"/>
        <v>9384</v>
      </c>
      <c r="L68" s="15"/>
      <c r="M68" s="15"/>
      <c r="N68" s="15"/>
      <c r="O68" s="15"/>
      <c r="P68" s="15"/>
      <c r="Q68" s="15"/>
    </row>
    <row r="69" spans="1:17" s="16" customFormat="1" x14ac:dyDescent="0.25">
      <c r="A69" s="6">
        <v>56</v>
      </c>
      <c r="B69" s="7" t="s">
        <v>194</v>
      </c>
      <c r="C69" s="6" t="s">
        <v>19</v>
      </c>
      <c r="D69" s="7" t="s">
        <v>197</v>
      </c>
      <c r="E69" s="14">
        <v>45000</v>
      </c>
      <c r="F69" s="14">
        <v>1291.5</v>
      </c>
      <c r="G69" s="14">
        <v>1148.33</v>
      </c>
      <c r="H69" s="14">
        <v>1368</v>
      </c>
      <c r="I69" s="14">
        <v>25</v>
      </c>
      <c r="J69" s="14">
        <f t="shared" si="0"/>
        <v>3832.83</v>
      </c>
      <c r="K69" s="14">
        <f t="shared" si="1"/>
        <v>41167.17</v>
      </c>
    </row>
    <row r="70" spans="1:17" s="16" customFormat="1" x14ac:dyDescent="0.25">
      <c r="A70" s="9">
        <v>57</v>
      </c>
      <c r="B70" s="7" t="s">
        <v>25</v>
      </c>
      <c r="C70" s="6" t="s">
        <v>18</v>
      </c>
      <c r="D70" s="7" t="s">
        <v>28</v>
      </c>
      <c r="E70" s="13">
        <v>26000</v>
      </c>
      <c r="F70" s="13">
        <v>746.2</v>
      </c>
      <c r="G70" s="13">
        <v>0</v>
      </c>
      <c r="H70" s="13">
        <v>790.4</v>
      </c>
      <c r="I70" s="13">
        <v>2225</v>
      </c>
      <c r="J70" s="14">
        <v>3761.6</v>
      </c>
      <c r="K70" s="14">
        <f t="shared" si="1"/>
        <v>22238.400000000001</v>
      </c>
    </row>
    <row r="71" spans="1:17" s="16" customFormat="1" x14ac:dyDescent="0.25">
      <c r="A71" s="6">
        <v>58</v>
      </c>
      <c r="B71" s="7" t="s">
        <v>121</v>
      </c>
      <c r="C71" s="6" t="s">
        <v>18</v>
      </c>
      <c r="D71" s="7" t="s">
        <v>44</v>
      </c>
      <c r="E71" s="13">
        <v>30000</v>
      </c>
      <c r="F71" s="13">
        <v>861</v>
      </c>
      <c r="G71" s="13">
        <v>0</v>
      </c>
      <c r="H71" s="13">
        <v>912</v>
      </c>
      <c r="I71" s="13">
        <v>9524.23</v>
      </c>
      <c r="J71" s="14">
        <f t="shared" si="0"/>
        <v>11297.23</v>
      </c>
      <c r="K71" s="14">
        <f t="shared" si="1"/>
        <v>18702.77</v>
      </c>
    </row>
    <row r="72" spans="1:17" s="16" customFormat="1" x14ac:dyDescent="0.25">
      <c r="A72" s="6">
        <v>59</v>
      </c>
      <c r="B72" s="7" t="s">
        <v>199</v>
      </c>
      <c r="C72" s="6" t="s">
        <v>19</v>
      </c>
      <c r="D72" s="7" t="s">
        <v>195</v>
      </c>
      <c r="E72" s="14">
        <v>10000</v>
      </c>
      <c r="F72" s="14">
        <v>287</v>
      </c>
      <c r="G72" s="14">
        <v>0</v>
      </c>
      <c r="H72" s="14">
        <v>304</v>
      </c>
      <c r="I72" s="14">
        <v>25</v>
      </c>
      <c r="J72" s="14">
        <f t="shared" si="0"/>
        <v>616</v>
      </c>
      <c r="K72" s="14">
        <f t="shared" si="1"/>
        <v>9384</v>
      </c>
    </row>
    <row r="73" spans="1:17" s="16" customFormat="1" x14ac:dyDescent="0.25">
      <c r="A73" s="6">
        <v>60</v>
      </c>
      <c r="B73" s="7" t="s">
        <v>255</v>
      </c>
      <c r="C73" s="6" t="s">
        <v>19</v>
      </c>
      <c r="D73" s="7" t="s">
        <v>252</v>
      </c>
      <c r="E73" s="14">
        <v>60000</v>
      </c>
      <c r="F73" s="14">
        <v>1722</v>
      </c>
      <c r="G73" s="14">
        <v>3486.68</v>
      </c>
      <c r="H73" s="14">
        <v>1824</v>
      </c>
      <c r="I73" s="14">
        <v>125</v>
      </c>
      <c r="J73" s="14">
        <f t="shared" si="0"/>
        <v>7157.68</v>
      </c>
      <c r="K73" s="14">
        <f t="shared" si="1"/>
        <v>52842.32</v>
      </c>
    </row>
    <row r="74" spans="1:17" s="16" customFormat="1" x14ac:dyDescent="0.25">
      <c r="A74" s="6">
        <v>61</v>
      </c>
      <c r="B74" s="7" t="s">
        <v>258</v>
      </c>
      <c r="C74" s="6" t="s">
        <v>19</v>
      </c>
      <c r="D74" s="7" t="s">
        <v>259</v>
      </c>
      <c r="E74" s="14">
        <v>30000</v>
      </c>
      <c r="F74" s="14">
        <v>861</v>
      </c>
      <c r="G74" s="14">
        <v>0</v>
      </c>
      <c r="H74" s="14">
        <v>912</v>
      </c>
      <c r="I74" s="14">
        <v>3892</v>
      </c>
      <c r="J74" s="14">
        <f t="shared" si="0"/>
        <v>5665</v>
      </c>
      <c r="K74" s="14">
        <f t="shared" si="1"/>
        <v>24335</v>
      </c>
    </row>
    <row r="75" spans="1:17" s="16" customFormat="1" x14ac:dyDescent="0.25">
      <c r="A75" s="6">
        <v>62</v>
      </c>
      <c r="B75" s="7" t="s">
        <v>78</v>
      </c>
      <c r="C75" s="6" t="s">
        <v>19</v>
      </c>
      <c r="D75" s="7" t="s">
        <v>85</v>
      </c>
      <c r="E75" s="13">
        <v>25900</v>
      </c>
      <c r="F75" s="13">
        <v>743.33</v>
      </c>
      <c r="G75" s="13">
        <v>0</v>
      </c>
      <c r="H75" s="13">
        <v>787.36</v>
      </c>
      <c r="I75" s="13">
        <v>5920.45</v>
      </c>
      <c r="J75" s="14">
        <f t="shared" si="0"/>
        <v>7451.1399999999994</v>
      </c>
      <c r="K75" s="14">
        <f t="shared" si="1"/>
        <v>18448.86</v>
      </c>
    </row>
    <row r="76" spans="1:17" s="16" customFormat="1" x14ac:dyDescent="0.25">
      <c r="A76" s="6">
        <v>63</v>
      </c>
      <c r="B76" s="7" t="s">
        <v>14</v>
      </c>
      <c r="C76" s="6" t="s">
        <v>19</v>
      </c>
      <c r="D76" s="7" t="s">
        <v>15</v>
      </c>
      <c r="E76" s="13">
        <v>80000</v>
      </c>
      <c r="F76" s="13">
        <v>2296</v>
      </c>
      <c r="G76" s="13">
        <v>7400.87</v>
      </c>
      <c r="H76" s="13">
        <v>2432</v>
      </c>
      <c r="I76" s="13">
        <v>26285</v>
      </c>
      <c r="J76" s="14">
        <v>38413.870000000003</v>
      </c>
      <c r="K76" s="14">
        <f t="shared" si="1"/>
        <v>41586.129999999997</v>
      </c>
    </row>
    <row r="77" spans="1:17" s="16" customFormat="1" x14ac:dyDescent="0.25">
      <c r="A77" s="6">
        <v>64</v>
      </c>
      <c r="B77" s="7" t="s">
        <v>115</v>
      </c>
      <c r="C77" s="6" t="s">
        <v>18</v>
      </c>
      <c r="D77" s="7" t="s">
        <v>129</v>
      </c>
      <c r="E77" s="13">
        <v>10000</v>
      </c>
      <c r="F77" s="13">
        <v>287</v>
      </c>
      <c r="G77" s="13">
        <v>0</v>
      </c>
      <c r="H77" s="13">
        <v>304</v>
      </c>
      <c r="I77" s="13">
        <v>855.4</v>
      </c>
      <c r="J77" s="14">
        <f t="shared" si="0"/>
        <v>1446.4</v>
      </c>
      <c r="K77" s="14">
        <f t="shared" si="1"/>
        <v>8553.6</v>
      </c>
    </row>
    <row r="78" spans="1:17" s="16" customFormat="1" x14ac:dyDescent="0.25">
      <c r="A78" s="6">
        <v>65</v>
      </c>
      <c r="B78" s="7" t="s">
        <v>119</v>
      </c>
      <c r="C78" s="6" t="s">
        <v>18</v>
      </c>
      <c r="D78" s="7" t="s">
        <v>26</v>
      </c>
      <c r="E78" s="13">
        <v>75000</v>
      </c>
      <c r="F78" s="13">
        <v>2152.5</v>
      </c>
      <c r="G78" s="13">
        <v>6006.89</v>
      </c>
      <c r="H78" s="13">
        <v>2280</v>
      </c>
      <c r="I78" s="13">
        <v>8091.42</v>
      </c>
      <c r="J78" s="14">
        <f t="shared" si="0"/>
        <v>18530.809999999998</v>
      </c>
      <c r="K78" s="21">
        <f t="shared" si="1"/>
        <v>56469.19</v>
      </c>
    </row>
    <row r="79" spans="1:17" s="16" customFormat="1" x14ac:dyDescent="0.25">
      <c r="A79" s="6">
        <v>66</v>
      </c>
      <c r="B79" s="7" t="s">
        <v>110</v>
      </c>
      <c r="C79" s="6" t="s">
        <v>18</v>
      </c>
      <c r="D79" s="7" t="s">
        <v>129</v>
      </c>
      <c r="E79" s="13">
        <v>23700</v>
      </c>
      <c r="F79" s="13">
        <v>680.19</v>
      </c>
      <c r="G79" s="13">
        <v>0</v>
      </c>
      <c r="H79" s="13">
        <v>720.48</v>
      </c>
      <c r="I79" s="13">
        <v>12690</v>
      </c>
      <c r="J79" s="14">
        <f t="shared" si="0"/>
        <v>14090.67</v>
      </c>
      <c r="K79" s="14">
        <f t="shared" si="1"/>
        <v>9609.33</v>
      </c>
    </row>
    <row r="80" spans="1:17" s="16" customFormat="1" x14ac:dyDescent="0.25">
      <c r="A80" s="6">
        <v>67</v>
      </c>
      <c r="B80" s="7" t="s">
        <v>98</v>
      </c>
      <c r="C80" s="6" t="s">
        <v>19</v>
      </c>
      <c r="D80" s="7" t="s">
        <v>269</v>
      </c>
      <c r="E80" s="13">
        <v>60000</v>
      </c>
      <c r="F80" s="13">
        <v>1722</v>
      </c>
      <c r="G80" s="13">
        <v>3486.68</v>
      </c>
      <c r="H80" s="13">
        <v>1824</v>
      </c>
      <c r="I80" s="13">
        <v>10946.21</v>
      </c>
      <c r="J80" s="14">
        <f t="shared" ref="J80:J143" si="2">F80+G80+H80+I80</f>
        <v>17978.89</v>
      </c>
      <c r="K80" s="14">
        <f t="shared" ref="K80:K143" si="3">E80-J80</f>
        <v>42021.11</v>
      </c>
    </row>
    <row r="81" spans="1:14" s="16" customFormat="1" x14ac:dyDescent="0.25">
      <c r="A81" s="6">
        <v>68</v>
      </c>
      <c r="B81" s="7" t="s">
        <v>192</v>
      </c>
      <c r="C81" s="6" t="s">
        <v>19</v>
      </c>
      <c r="D81" s="7" t="s">
        <v>157</v>
      </c>
      <c r="E81" s="14">
        <v>18400</v>
      </c>
      <c r="F81" s="14">
        <v>528.08000000000004</v>
      </c>
      <c r="G81" s="14">
        <v>0</v>
      </c>
      <c r="H81" s="14">
        <v>559.36</v>
      </c>
      <c r="I81" s="14">
        <v>25</v>
      </c>
      <c r="J81" s="14">
        <f t="shared" si="2"/>
        <v>1112.44</v>
      </c>
      <c r="K81" s="14">
        <f t="shared" si="3"/>
        <v>17287.560000000001</v>
      </c>
    </row>
    <row r="82" spans="1:14" s="16" customFormat="1" x14ac:dyDescent="0.25">
      <c r="A82" s="6">
        <v>69</v>
      </c>
      <c r="B82" s="7" t="s">
        <v>149</v>
      </c>
      <c r="C82" s="6" t="s">
        <v>19</v>
      </c>
      <c r="D82" s="7" t="s">
        <v>146</v>
      </c>
      <c r="E82" s="13">
        <v>55000</v>
      </c>
      <c r="F82" s="14">
        <v>1578.5</v>
      </c>
      <c r="G82" s="13">
        <v>2559.6799999999998</v>
      </c>
      <c r="H82" s="13">
        <v>1672</v>
      </c>
      <c r="I82" s="14">
        <v>125</v>
      </c>
      <c r="J82" s="14">
        <f t="shared" si="2"/>
        <v>5935.18</v>
      </c>
      <c r="K82" s="14">
        <f t="shared" si="3"/>
        <v>49064.82</v>
      </c>
    </row>
    <row r="83" spans="1:14" s="16" customFormat="1" x14ac:dyDescent="0.25">
      <c r="A83" s="6">
        <v>70</v>
      </c>
      <c r="B83" s="7" t="s">
        <v>81</v>
      </c>
      <c r="C83" s="6" t="s">
        <v>19</v>
      </c>
      <c r="D83" s="7" t="s">
        <v>87</v>
      </c>
      <c r="E83" s="13">
        <v>47000</v>
      </c>
      <c r="F83" s="13">
        <v>1348.9</v>
      </c>
      <c r="G83" s="13">
        <v>1430.6</v>
      </c>
      <c r="H83" s="13">
        <v>1428.8</v>
      </c>
      <c r="I83" s="13">
        <v>225</v>
      </c>
      <c r="J83" s="14">
        <f t="shared" si="2"/>
        <v>4433.3</v>
      </c>
      <c r="K83" s="14">
        <f t="shared" si="3"/>
        <v>42566.7</v>
      </c>
    </row>
    <row r="84" spans="1:14" s="16" customFormat="1" x14ac:dyDescent="0.25">
      <c r="A84" s="9">
        <v>71</v>
      </c>
      <c r="B84" s="7" t="s">
        <v>124</v>
      </c>
      <c r="C84" s="6" t="s">
        <v>19</v>
      </c>
      <c r="D84" s="7" t="s">
        <v>85</v>
      </c>
      <c r="E84" s="13">
        <v>25900</v>
      </c>
      <c r="F84" s="13">
        <v>743.33</v>
      </c>
      <c r="G84" s="13">
        <v>0</v>
      </c>
      <c r="H84" s="13">
        <v>787.36</v>
      </c>
      <c r="I84" s="13">
        <v>10175.32</v>
      </c>
      <c r="J84" s="14">
        <f t="shared" si="2"/>
        <v>11706.01</v>
      </c>
      <c r="K84" s="14">
        <f t="shared" si="3"/>
        <v>14193.99</v>
      </c>
    </row>
    <row r="85" spans="1:14" s="16" customFormat="1" x14ac:dyDescent="0.25">
      <c r="A85" s="6">
        <v>72</v>
      </c>
      <c r="B85" s="7" t="s">
        <v>167</v>
      </c>
      <c r="C85" s="6" t="s">
        <v>19</v>
      </c>
      <c r="D85" s="7" t="s">
        <v>170</v>
      </c>
      <c r="E85" s="13">
        <v>85000</v>
      </c>
      <c r="F85" s="13">
        <v>2439.5</v>
      </c>
      <c r="G85" s="13">
        <v>7820.77</v>
      </c>
      <c r="H85" s="13">
        <v>2584</v>
      </c>
      <c r="I85" s="13">
        <v>19653.32</v>
      </c>
      <c r="J85" s="14">
        <f t="shared" si="2"/>
        <v>32497.59</v>
      </c>
      <c r="K85" s="14">
        <f t="shared" si="3"/>
        <v>52502.41</v>
      </c>
    </row>
    <row r="86" spans="1:14" s="16" customFormat="1" x14ac:dyDescent="0.25">
      <c r="A86" s="6">
        <v>73</v>
      </c>
      <c r="B86" s="7" t="s">
        <v>168</v>
      </c>
      <c r="C86" s="6" t="s">
        <v>19</v>
      </c>
      <c r="D86" s="7" t="s">
        <v>171</v>
      </c>
      <c r="E86" s="13">
        <v>60000</v>
      </c>
      <c r="F86" s="13">
        <v>1722</v>
      </c>
      <c r="G86" s="13">
        <v>3486.68</v>
      </c>
      <c r="H86" s="13">
        <v>1824</v>
      </c>
      <c r="I86" s="13">
        <v>125</v>
      </c>
      <c r="J86" s="14">
        <f t="shared" si="2"/>
        <v>7157.68</v>
      </c>
      <c r="K86" s="14">
        <f t="shared" si="3"/>
        <v>52842.32</v>
      </c>
    </row>
    <row r="87" spans="1:14" s="16" customFormat="1" x14ac:dyDescent="0.25">
      <c r="A87" s="6">
        <v>74</v>
      </c>
      <c r="B87" s="7" t="s">
        <v>232</v>
      </c>
      <c r="C87" s="6" t="s">
        <v>19</v>
      </c>
      <c r="D87" s="7" t="s">
        <v>195</v>
      </c>
      <c r="E87" s="14">
        <v>10000</v>
      </c>
      <c r="F87" s="14">
        <v>287</v>
      </c>
      <c r="G87" s="14">
        <v>0</v>
      </c>
      <c r="H87" s="14">
        <v>304</v>
      </c>
      <c r="I87" s="14">
        <v>25</v>
      </c>
      <c r="J87" s="14">
        <f t="shared" si="2"/>
        <v>616</v>
      </c>
      <c r="K87" s="14">
        <f t="shared" si="3"/>
        <v>9384</v>
      </c>
    </row>
    <row r="88" spans="1:14" s="16" customFormat="1" x14ac:dyDescent="0.25">
      <c r="A88" s="6">
        <v>75</v>
      </c>
      <c r="B88" s="7" t="s">
        <v>203</v>
      </c>
      <c r="C88" s="6" t="s">
        <v>19</v>
      </c>
      <c r="D88" s="7" t="s">
        <v>158</v>
      </c>
      <c r="E88" s="14">
        <v>10000</v>
      </c>
      <c r="F88" s="14">
        <v>287</v>
      </c>
      <c r="G88" s="14">
        <v>0</v>
      </c>
      <c r="H88" s="14">
        <v>304</v>
      </c>
      <c r="I88" s="14">
        <v>25</v>
      </c>
      <c r="J88" s="14">
        <f t="shared" si="2"/>
        <v>616</v>
      </c>
      <c r="K88" s="14">
        <f t="shared" si="3"/>
        <v>9384</v>
      </c>
    </row>
    <row r="89" spans="1:14" s="16" customFormat="1" x14ac:dyDescent="0.25">
      <c r="A89" s="6">
        <v>76</v>
      </c>
      <c r="B89" s="7" t="s">
        <v>193</v>
      </c>
      <c r="C89" s="6" t="s">
        <v>19</v>
      </c>
      <c r="D89" s="7" t="s">
        <v>196</v>
      </c>
      <c r="E89" s="14">
        <v>14300</v>
      </c>
      <c r="F89" s="14">
        <v>410.41</v>
      </c>
      <c r="G89" s="14">
        <v>0</v>
      </c>
      <c r="H89" s="14">
        <v>434.72</v>
      </c>
      <c r="I89" s="14">
        <v>25</v>
      </c>
      <c r="J89" s="14">
        <f t="shared" si="2"/>
        <v>870.13000000000011</v>
      </c>
      <c r="K89" s="14">
        <f t="shared" si="3"/>
        <v>13429.869999999999</v>
      </c>
    </row>
    <row r="90" spans="1:14" s="16" customFormat="1" x14ac:dyDescent="0.25">
      <c r="A90" s="6">
        <v>77</v>
      </c>
      <c r="B90" s="7" t="s">
        <v>231</v>
      </c>
      <c r="C90" s="6" t="s">
        <v>19</v>
      </c>
      <c r="D90" s="7" t="s">
        <v>157</v>
      </c>
      <c r="E90" s="14">
        <v>22000</v>
      </c>
      <c r="F90" s="14">
        <v>631.4</v>
      </c>
      <c r="G90" s="14">
        <v>0</v>
      </c>
      <c r="H90" s="14">
        <v>668.8</v>
      </c>
      <c r="I90" s="14">
        <v>25</v>
      </c>
      <c r="J90" s="14">
        <f t="shared" si="2"/>
        <v>1325.1999999999998</v>
      </c>
      <c r="K90" s="14">
        <f t="shared" si="3"/>
        <v>20674.8</v>
      </c>
    </row>
    <row r="91" spans="1:14" s="16" customFormat="1" x14ac:dyDescent="0.25">
      <c r="A91" s="9">
        <v>78</v>
      </c>
      <c r="B91" s="7" t="s">
        <v>187</v>
      </c>
      <c r="C91" s="6" t="s">
        <v>19</v>
      </c>
      <c r="D91" s="7" t="s">
        <v>195</v>
      </c>
      <c r="E91" s="14">
        <v>10000</v>
      </c>
      <c r="F91" s="14">
        <v>287</v>
      </c>
      <c r="G91" s="14">
        <v>0</v>
      </c>
      <c r="H91" s="14">
        <v>304</v>
      </c>
      <c r="I91" s="14">
        <v>25</v>
      </c>
      <c r="J91" s="14">
        <f t="shared" si="2"/>
        <v>616</v>
      </c>
      <c r="K91" s="14">
        <f t="shared" si="3"/>
        <v>9384</v>
      </c>
      <c r="L91" s="15"/>
      <c r="M91" s="15"/>
      <c r="N91" s="15"/>
    </row>
    <row r="92" spans="1:14" s="16" customFormat="1" x14ac:dyDescent="0.25">
      <c r="A92" s="6">
        <v>79</v>
      </c>
      <c r="B92" s="7" t="s">
        <v>209</v>
      </c>
      <c r="C92" s="6" t="s">
        <v>19</v>
      </c>
      <c r="D92" s="7" t="s">
        <v>158</v>
      </c>
      <c r="E92" s="14">
        <v>10000</v>
      </c>
      <c r="F92" s="14">
        <v>287</v>
      </c>
      <c r="G92" s="14">
        <v>0</v>
      </c>
      <c r="H92" s="14">
        <v>304</v>
      </c>
      <c r="I92" s="14">
        <v>25</v>
      </c>
      <c r="J92" s="14">
        <f t="shared" si="2"/>
        <v>616</v>
      </c>
      <c r="K92" s="14">
        <f t="shared" si="3"/>
        <v>9384</v>
      </c>
      <c r="L92" s="15"/>
      <c r="M92" s="15"/>
      <c r="N92" s="15"/>
    </row>
    <row r="93" spans="1:14" s="16" customFormat="1" x14ac:dyDescent="0.25">
      <c r="A93" s="6">
        <v>80</v>
      </c>
      <c r="B93" s="7" t="s">
        <v>188</v>
      </c>
      <c r="C93" s="6" t="s">
        <v>18</v>
      </c>
      <c r="D93" s="7" t="s">
        <v>195</v>
      </c>
      <c r="E93" s="14">
        <v>10000</v>
      </c>
      <c r="F93" s="14">
        <v>287</v>
      </c>
      <c r="G93" s="14">
        <v>0</v>
      </c>
      <c r="H93" s="14">
        <v>304</v>
      </c>
      <c r="I93" s="14">
        <v>25</v>
      </c>
      <c r="J93" s="14">
        <f t="shared" si="2"/>
        <v>616</v>
      </c>
      <c r="K93" s="14">
        <f t="shared" si="3"/>
        <v>9384</v>
      </c>
      <c r="L93" s="15"/>
      <c r="M93" s="15"/>
      <c r="N93" s="15"/>
    </row>
    <row r="94" spans="1:14" s="16" customFormat="1" x14ac:dyDescent="0.25">
      <c r="A94" s="6">
        <v>81</v>
      </c>
      <c r="B94" s="7" t="s">
        <v>266</v>
      </c>
      <c r="C94" s="6" t="s">
        <v>18</v>
      </c>
      <c r="D94" s="7" t="s">
        <v>129</v>
      </c>
      <c r="E94" s="14">
        <v>15000</v>
      </c>
      <c r="F94" s="14">
        <v>430.5</v>
      </c>
      <c r="G94" s="14">
        <v>0</v>
      </c>
      <c r="H94" s="14">
        <v>456</v>
      </c>
      <c r="I94" s="14">
        <v>25</v>
      </c>
      <c r="J94" s="14">
        <f t="shared" si="2"/>
        <v>911.5</v>
      </c>
      <c r="K94" s="14">
        <f t="shared" si="3"/>
        <v>14088.5</v>
      </c>
      <c r="L94" s="15"/>
      <c r="M94" s="15"/>
      <c r="N94" s="15"/>
    </row>
    <row r="95" spans="1:14" s="16" customFormat="1" x14ac:dyDescent="0.25">
      <c r="A95" s="6">
        <v>82</v>
      </c>
      <c r="B95" s="7" t="s">
        <v>50</v>
      </c>
      <c r="C95" s="6" t="s">
        <v>19</v>
      </c>
      <c r="D95" s="7" t="s">
        <v>57</v>
      </c>
      <c r="E95" s="13">
        <v>40000</v>
      </c>
      <c r="F95" s="13">
        <v>1148</v>
      </c>
      <c r="G95" s="13">
        <v>442.65</v>
      </c>
      <c r="H95" s="13">
        <v>1216</v>
      </c>
      <c r="I95" s="13">
        <v>4125</v>
      </c>
      <c r="J95" s="14">
        <f t="shared" si="2"/>
        <v>6931.65</v>
      </c>
      <c r="K95" s="14">
        <f t="shared" si="3"/>
        <v>33068.35</v>
      </c>
      <c r="L95" s="15"/>
      <c r="M95" s="15"/>
      <c r="N95" s="15"/>
    </row>
    <row r="96" spans="1:14" s="16" customFormat="1" x14ac:dyDescent="0.25">
      <c r="A96" s="6">
        <v>83</v>
      </c>
      <c r="B96" s="7" t="s">
        <v>241</v>
      </c>
      <c r="C96" s="6" t="s">
        <v>19</v>
      </c>
      <c r="D96" s="7" t="s">
        <v>157</v>
      </c>
      <c r="E96" s="14">
        <v>22000</v>
      </c>
      <c r="F96" s="14">
        <v>631.4</v>
      </c>
      <c r="G96" s="14">
        <v>0</v>
      </c>
      <c r="H96" s="14">
        <v>668.8</v>
      </c>
      <c r="I96" s="14">
        <v>25</v>
      </c>
      <c r="J96" s="14">
        <f t="shared" si="2"/>
        <v>1325.1999999999998</v>
      </c>
      <c r="K96" s="14">
        <f t="shared" si="3"/>
        <v>20674.8</v>
      </c>
      <c r="L96" s="15"/>
      <c r="M96" s="15"/>
      <c r="N96" s="15"/>
    </row>
    <row r="97" spans="1:14" s="16" customFormat="1" x14ac:dyDescent="0.25">
      <c r="A97" s="6">
        <v>84</v>
      </c>
      <c r="B97" s="7" t="s">
        <v>200</v>
      </c>
      <c r="C97" s="6" t="s">
        <v>19</v>
      </c>
      <c r="D97" s="7" t="s">
        <v>158</v>
      </c>
      <c r="E97" s="14">
        <v>13443.79</v>
      </c>
      <c r="F97" s="14">
        <v>385.84</v>
      </c>
      <c r="G97" s="14">
        <v>0</v>
      </c>
      <c r="H97" s="14">
        <v>408.69</v>
      </c>
      <c r="I97" s="14">
        <v>25</v>
      </c>
      <c r="J97" s="14">
        <f t="shared" si="2"/>
        <v>819.53</v>
      </c>
      <c r="K97" s="14">
        <f t="shared" si="3"/>
        <v>12624.26</v>
      </c>
      <c r="L97" s="15"/>
      <c r="M97" s="15"/>
      <c r="N97" s="15"/>
    </row>
    <row r="98" spans="1:14" s="16" customFormat="1" x14ac:dyDescent="0.25">
      <c r="A98" s="9">
        <v>85</v>
      </c>
      <c r="B98" s="7" t="s">
        <v>185</v>
      </c>
      <c r="C98" s="6" t="s">
        <v>19</v>
      </c>
      <c r="D98" s="7" t="s">
        <v>195</v>
      </c>
      <c r="E98" s="14">
        <v>10000</v>
      </c>
      <c r="F98" s="14">
        <v>287</v>
      </c>
      <c r="G98" s="14">
        <v>0</v>
      </c>
      <c r="H98" s="14">
        <v>304</v>
      </c>
      <c r="I98" s="14">
        <v>25</v>
      </c>
      <c r="J98" s="14">
        <f t="shared" si="2"/>
        <v>616</v>
      </c>
      <c r="K98" s="14">
        <f t="shared" si="3"/>
        <v>9384</v>
      </c>
      <c r="L98" s="15"/>
      <c r="M98" s="15"/>
      <c r="N98" s="15"/>
    </row>
    <row r="99" spans="1:14" s="16" customFormat="1" x14ac:dyDescent="0.25">
      <c r="A99" s="6">
        <v>86</v>
      </c>
      <c r="B99" s="7" t="s">
        <v>51</v>
      </c>
      <c r="C99" s="6" t="s">
        <v>19</v>
      </c>
      <c r="D99" s="7" t="s">
        <v>59</v>
      </c>
      <c r="E99" s="13">
        <v>37000</v>
      </c>
      <c r="F99" s="13">
        <v>1061.9000000000001</v>
      </c>
      <c r="G99" s="13">
        <v>19.25</v>
      </c>
      <c r="H99" s="13">
        <v>1124.8</v>
      </c>
      <c r="I99" s="13">
        <v>9883.26</v>
      </c>
      <c r="J99" s="14">
        <f t="shared" si="2"/>
        <v>12089.21</v>
      </c>
      <c r="K99" s="14">
        <f t="shared" si="3"/>
        <v>24910.79</v>
      </c>
      <c r="L99" s="15"/>
      <c r="M99" s="15"/>
      <c r="N99" s="15"/>
    </row>
    <row r="100" spans="1:14" s="16" customFormat="1" x14ac:dyDescent="0.25">
      <c r="A100" s="6">
        <v>87</v>
      </c>
      <c r="B100" s="7" t="s">
        <v>153</v>
      </c>
      <c r="C100" s="6" t="s">
        <v>19</v>
      </c>
      <c r="D100" s="7" t="s">
        <v>157</v>
      </c>
      <c r="E100" s="13">
        <v>25000</v>
      </c>
      <c r="F100" s="13">
        <v>717.5</v>
      </c>
      <c r="G100" s="13">
        <v>0</v>
      </c>
      <c r="H100" s="13">
        <v>760</v>
      </c>
      <c r="I100" s="13">
        <v>25</v>
      </c>
      <c r="J100" s="14">
        <f t="shared" si="2"/>
        <v>1502.5</v>
      </c>
      <c r="K100" s="14">
        <f t="shared" si="3"/>
        <v>23497.5</v>
      </c>
      <c r="L100" s="15"/>
      <c r="M100" s="15"/>
      <c r="N100" s="15"/>
    </row>
    <row r="101" spans="1:14" s="16" customFormat="1" x14ac:dyDescent="0.25">
      <c r="A101" s="6">
        <v>88</v>
      </c>
      <c r="B101" s="7" t="s">
        <v>173</v>
      </c>
      <c r="C101" s="6" t="s">
        <v>19</v>
      </c>
      <c r="D101" s="7" t="s">
        <v>176</v>
      </c>
      <c r="E101" s="14">
        <v>100000</v>
      </c>
      <c r="F101" s="14">
        <v>2870</v>
      </c>
      <c r="G101" s="14">
        <v>11727.26</v>
      </c>
      <c r="H101" s="14">
        <v>3040</v>
      </c>
      <c r="I101" s="14">
        <v>1537.45</v>
      </c>
      <c r="J101" s="14">
        <f t="shared" si="2"/>
        <v>19174.710000000003</v>
      </c>
      <c r="K101" s="14">
        <f t="shared" si="3"/>
        <v>80825.289999999994</v>
      </c>
      <c r="L101" s="15"/>
      <c r="M101" s="15"/>
      <c r="N101" s="15"/>
    </row>
    <row r="102" spans="1:14" s="16" customFormat="1" x14ac:dyDescent="0.25">
      <c r="A102" s="6">
        <v>89</v>
      </c>
      <c r="B102" s="7" t="s">
        <v>214</v>
      </c>
      <c r="C102" s="6" t="s">
        <v>19</v>
      </c>
      <c r="D102" s="7" t="s">
        <v>158</v>
      </c>
      <c r="E102" s="14">
        <v>10000</v>
      </c>
      <c r="F102" s="14">
        <v>287</v>
      </c>
      <c r="G102" s="14">
        <v>0</v>
      </c>
      <c r="H102" s="14">
        <v>304</v>
      </c>
      <c r="I102" s="14">
        <v>25</v>
      </c>
      <c r="J102" s="14">
        <f t="shared" si="2"/>
        <v>616</v>
      </c>
      <c r="K102" s="14">
        <f t="shared" si="3"/>
        <v>9384</v>
      </c>
      <c r="L102" s="15"/>
    </row>
    <row r="103" spans="1:14" s="16" customFormat="1" x14ac:dyDescent="0.25">
      <c r="A103" s="6">
        <v>90</v>
      </c>
      <c r="B103" s="7" t="s">
        <v>97</v>
      </c>
      <c r="C103" s="6" t="s">
        <v>19</v>
      </c>
      <c r="D103" s="7" t="s">
        <v>103</v>
      </c>
      <c r="E103" s="13">
        <v>60000</v>
      </c>
      <c r="F103" s="13">
        <v>1722</v>
      </c>
      <c r="G103" s="13">
        <v>3486.68</v>
      </c>
      <c r="H103" s="13">
        <v>1824</v>
      </c>
      <c r="I103" s="13">
        <v>125</v>
      </c>
      <c r="J103" s="14">
        <f t="shared" si="2"/>
        <v>7157.68</v>
      </c>
      <c r="K103" s="14">
        <f t="shared" si="3"/>
        <v>52842.32</v>
      </c>
      <c r="L103" s="15"/>
    </row>
    <row r="104" spans="1:14" s="16" customFormat="1" x14ac:dyDescent="0.25">
      <c r="A104" s="6">
        <v>91</v>
      </c>
      <c r="B104" s="7" t="s">
        <v>53</v>
      </c>
      <c r="C104" s="6" t="s">
        <v>19</v>
      </c>
      <c r="D104" s="7" t="s">
        <v>60</v>
      </c>
      <c r="E104" s="13">
        <v>40000</v>
      </c>
      <c r="F104" s="13">
        <v>1148</v>
      </c>
      <c r="G104" s="13">
        <v>442.65</v>
      </c>
      <c r="H104" s="13">
        <v>1216</v>
      </c>
      <c r="I104" s="13">
        <v>125</v>
      </c>
      <c r="J104" s="14">
        <f t="shared" si="2"/>
        <v>2931.65</v>
      </c>
      <c r="K104" s="14">
        <f t="shared" si="3"/>
        <v>37068.35</v>
      </c>
      <c r="L104" s="15"/>
    </row>
    <row r="105" spans="1:14" s="16" customFormat="1" x14ac:dyDescent="0.25">
      <c r="A105" s="9">
        <v>92</v>
      </c>
      <c r="B105" s="7" t="s">
        <v>213</v>
      </c>
      <c r="C105" s="6" t="s">
        <v>19</v>
      </c>
      <c r="D105" s="7" t="s">
        <v>158</v>
      </c>
      <c r="E105" s="14">
        <v>10000</v>
      </c>
      <c r="F105" s="14">
        <v>287</v>
      </c>
      <c r="G105" s="14">
        <v>0</v>
      </c>
      <c r="H105" s="14">
        <v>304</v>
      </c>
      <c r="I105" s="14">
        <v>25</v>
      </c>
      <c r="J105" s="14">
        <f t="shared" si="2"/>
        <v>616</v>
      </c>
      <c r="K105" s="14">
        <f t="shared" si="3"/>
        <v>9384</v>
      </c>
      <c r="L105" s="15"/>
    </row>
    <row r="106" spans="1:14" s="16" customFormat="1" x14ac:dyDescent="0.25">
      <c r="A106" s="6">
        <v>93</v>
      </c>
      <c r="B106" s="7" t="s">
        <v>123</v>
      </c>
      <c r="C106" s="6" t="s">
        <v>18</v>
      </c>
      <c r="D106" s="7" t="s">
        <v>69</v>
      </c>
      <c r="E106" s="13">
        <v>60000</v>
      </c>
      <c r="F106" s="13">
        <v>1722</v>
      </c>
      <c r="G106" s="13">
        <v>3486.68</v>
      </c>
      <c r="H106" s="13">
        <v>1824</v>
      </c>
      <c r="I106" s="13">
        <v>1025</v>
      </c>
      <c r="J106" s="14">
        <f t="shared" si="2"/>
        <v>8057.68</v>
      </c>
      <c r="K106" s="14">
        <f t="shared" si="3"/>
        <v>51942.32</v>
      </c>
      <c r="L106" s="15"/>
    </row>
    <row r="107" spans="1:14" s="16" customFormat="1" x14ac:dyDescent="0.25">
      <c r="A107" s="6">
        <v>94</v>
      </c>
      <c r="B107" s="7" t="s">
        <v>48</v>
      </c>
      <c r="C107" s="6" t="s">
        <v>19</v>
      </c>
      <c r="D107" s="7" t="s">
        <v>44</v>
      </c>
      <c r="E107" s="13">
        <v>27000</v>
      </c>
      <c r="F107" s="13">
        <v>774.9</v>
      </c>
      <c r="G107" s="13">
        <v>0</v>
      </c>
      <c r="H107" s="13">
        <v>820.8</v>
      </c>
      <c r="I107" s="13">
        <v>125</v>
      </c>
      <c r="J107" s="14">
        <f t="shared" si="2"/>
        <v>1720.6999999999998</v>
      </c>
      <c r="K107" s="14">
        <f t="shared" si="3"/>
        <v>25279.3</v>
      </c>
      <c r="L107" s="15"/>
    </row>
    <row r="108" spans="1:14" s="16" customFormat="1" x14ac:dyDescent="0.25">
      <c r="A108" s="6">
        <v>95</v>
      </c>
      <c r="B108" s="7" t="s">
        <v>162</v>
      </c>
      <c r="C108" s="6" t="s">
        <v>18</v>
      </c>
      <c r="D108" s="7" t="s">
        <v>144</v>
      </c>
      <c r="E108" s="13">
        <v>35000</v>
      </c>
      <c r="F108" s="13">
        <v>1004.5</v>
      </c>
      <c r="G108" s="13">
        <v>0</v>
      </c>
      <c r="H108" s="13">
        <v>1064</v>
      </c>
      <c r="I108" s="13">
        <v>7149.9</v>
      </c>
      <c r="J108" s="14">
        <f t="shared" si="2"/>
        <v>9218.4</v>
      </c>
      <c r="K108" s="14">
        <f t="shared" si="3"/>
        <v>25781.599999999999</v>
      </c>
      <c r="L108" s="15"/>
    </row>
    <row r="109" spans="1:14" s="16" customFormat="1" x14ac:dyDescent="0.25">
      <c r="A109" s="6">
        <v>96</v>
      </c>
      <c r="B109" s="7" t="s">
        <v>139</v>
      </c>
      <c r="C109" s="6" t="s">
        <v>19</v>
      </c>
      <c r="D109" s="7" t="s">
        <v>143</v>
      </c>
      <c r="E109" s="13">
        <v>39000</v>
      </c>
      <c r="F109" s="14">
        <v>1119.3</v>
      </c>
      <c r="G109" s="14">
        <v>301.52</v>
      </c>
      <c r="H109" s="13">
        <v>1185.5999999999999</v>
      </c>
      <c r="I109" s="13">
        <v>25</v>
      </c>
      <c r="J109" s="14">
        <f t="shared" si="2"/>
        <v>2631.42</v>
      </c>
      <c r="K109" s="14">
        <f t="shared" si="3"/>
        <v>36368.58</v>
      </c>
      <c r="L109" s="15"/>
    </row>
    <row r="110" spans="1:14" s="16" customFormat="1" x14ac:dyDescent="0.25">
      <c r="A110" s="6">
        <v>97</v>
      </c>
      <c r="B110" s="7" t="s">
        <v>10</v>
      </c>
      <c r="C110" s="6" t="s">
        <v>18</v>
      </c>
      <c r="D110" s="7" t="s">
        <v>11</v>
      </c>
      <c r="E110" s="13">
        <v>50000</v>
      </c>
      <c r="F110" s="13">
        <v>1435</v>
      </c>
      <c r="G110" s="13">
        <v>1400.27</v>
      </c>
      <c r="H110" s="13">
        <v>1520</v>
      </c>
      <c r="I110" s="13">
        <v>16684.98</v>
      </c>
      <c r="J110" s="14">
        <f>SUM(F110:I110)</f>
        <v>21040.25</v>
      </c>
      <c r="K110" s="21">
        <f t="shared" si="3"/>
        <v>28959.75</v>
      </c>
      <c r="L110" s="15"/>
    </row>
    <row r="111" spans="1:14" s="16" customFormat="1" x14ac:dyDescent="0.25">
      <c r="A111" s="6">
        <v>98</v>
      </c>
      <c r="B111" s="7" t="s">
        <v>233</v>
      </c>
      <c r="C111" s="6" t="s">
        <v>19</v>
      </c>
      <c r="D111" s="7" t="s">
        <v>158</v>
      </c>
      <c r="E111" s="14">
        <v>10000</v>
      </c>
      <c r="F111" s="14">
        <v>287</v>
      </c>
      <c r="G111" s="14">
        <v>0</v>
      </c>
      <c r="H111" s="14">
        <v>304</v>
      </c>
      <c r="I111" s="14">
        <v>25</v>
      </c>
      <c r="J111" s="14">
        <f t="shared" si="2"/>
        <v>616</v>
      </c>
      <c r="K111" s="14">
        <f t="shared" si="3"/>
        <v>9384</v>
      </c>
      <c r="L111" s="15"/>
    </row>
    <row r="112" spans="1:14" s="16" customFormat="1" x14ac:dyDescent="0.25">
      <c r="A112" s="9">
        <v>99</v>
      </c>
      <c r="B112" s="7" t="s">
        <v>89</v>
      </c>
      <c r="C112" s="6" t="s">
        <v>18</v>
      </c>
      <c r="D112" s="7" t="s">
        <v>92</v>
      </c>
      <c r="E112" s="13">
        <v>35000</v>
      </c>
      <c r="F112" s="13">
        <v>1004.5</v>
      </c>
      <c r="G112" s="13">
        <v>0</v>
      </c>
      <c r="H112" s="13">
        <v>1064</v>
      </c>
      <c r="I112" s="13">
        <v>1225</v>
      </c>
      <c r="J112" s="14">
        <f t="shared" si="2"/>
        <v>3293.5</v>
      </c>
      <c r="K112" s="14">
        <f t="shared" si="3"/>
        <v>31706.5</v>
      </c>
      <c r="L112" s="15"/>
    </row>
    <row r="113" spans="1:13" s="16" customFormat="1" x14ac:dyDescent="0.25">
      <c r="A113" s="6">
        <v>100</v>
      </c>
      <c r="B113" s="7" t="s">
        <v>37</v>
      </c>
      <c r="C113" s="6" t="s">
        <v>18</v>
      </c>
      <c r="D113" s="7" t="s">
        <v>35</v>
      </c>
      <c r="E113" s="13">
        <v>65000</v>
      </c>
      <c r="F113" s="13">
        <v>1865.5</v>
      </c>
      <c r="G113" s="13">
        <v>4427.58</v>
      </c>
      <c r="H113" s="13">
        <v>1976</v>
      </c>
      <c r="I113" s="13">
        <v>7642.94</v>
      </c>
      <c r="J113" s="14">
        <f t="shared" si="2"/>
        <v>15912.02</v>
      </c>
      <c r="K113" s="14">
        <f t="shared" si="3"/>
        <v>49087.979999999996</v>
      </c>
      <c r="L113" s="15"/>
    </row>
    <row r="114" spans="1:13" s="16" customFormat="1" x14ac:dyDescent="0.25">
      <c r="A114" s="6">
        <v>101</v>
      </c>
      <c r="B114" s="7" t="s">
        <v>182</v>
      </c>
      <c r="C114" s="6" t="s">
        <v>19</v>
      </c>
      <c r="D114" s="7" t="s">
        <v>195</v>
      </c>
      <c r="E114" s="14">
        <v>10000</v>
      </c>
      <c r="F114" s="14">
        <v>287</v>
      </c>
      <c r="G114" s="14">
        <v>0</v>
      </c>
      <c r="H114" s="14">
        <v>304</v>
      </c>
      <c r="I114" s="14">
        <v>25</v>
      </c>
      <c r="J114" s="14">
        <f t="shared" si="2"/>
        <v>616</v>
      </c>
      <c r="K114" s="14">
        <f t="shared" si="3"/>
        <v>9384</v>
      </c>
      <c r="L114" s="15"/>
    </row>
    <row r="115" spans="1:13" s="16" customFormat="1" x14ac:dyDescent="0.25">
      <c r="A115" s="6">
        <v>102</v>
      </c>
      <c r="B115" s="7" t="s">
        <v>179</v>
      </c>
      <c r="C115" s="6" t="s">
        <v>19</v>
      </c>
      <c r="D115" s="7" t="s">
        <v>195</v>
      </c>
      <c r="E115" s="14">
        <v>10000</v>
      </c>
      <c r="F115" s="14">
        <v>287</v>
      </c>
      <c r="G115" s="14">
        <v>0</v>
      </c>
      <c r="H115" s="14">
        <v>304</v>
      </c>
      <c r="I115" s="14">
        <v>25</v>
      </c>
      <c r="J115" s="14">
        <f t="shared" si="2"/>
        <v>616</v>
      </c>
      <c r="K115" s="14">
        <f t="shared" si="3"/>
        <v>9384</v>
      </c>
      <c r="L115" s="15"/>
    </row>
    <row r="116" spans="1:13" s="16" customFormat="1" x14ac:dyDescent="0.25">
      <c r="A116" s="6">
        <v>103</v>
      </c>
      <c r="B116" s="7" t="s">
        <v>83</v>
      </c>
      <c r="C116" s="6" t="s">
        <v>19</v>
      </c>
      <c r="D116" s="7" t="s">
        <v>85</v>
      </c>
      <c r="E116" s="13">
        <v>26000</v>
      </c>
      <c r="F116" s="13">
        <v>746.2</v>
      </c>
      <c r="G116" s="13">
        <v>0</v>
      </c>
      <c r="H116" s="13">
        <v>790.4</v>
      </c>
      <c r="I116" s="13">
        <v>25</v>
      </c>
      <c r="J116" s="14">
        <f t="shared" si="2"/>
        <v>1561.6</v>
      </c>
      <c r="K116" s="14">
        <f t="shared" si="3"/>
        <v>24438.400000000001</v>
      </c>
      <c r="L116" s="15"/>
    </row>
    <row r="117" spans="1:13" s="16" customFormat="1" x14ac:dyDescent="0.25">
      <c r="A117" s="6">
        <v>104</v>
      </c>
      <c r="B117" s="7" t="s">
        <v>106</v>
      </c>
      <c r="C117" s="6" t="s">
        <v>19</v>
      </c>
      <c r="D117" s="7" t="s">
        <v>126</v>
      </c>
      <c r="E117" s="13">
        <v>24800</v>
      </c>
      <c r="F117" s="13">
        <v>711.76</v>
      </c>
      <c r="G117" s="13">
        <v>0</v>
      </c>
      <c r="H117" s="13">
        <v>753.92</v>
      </c>
      <c r="I117" s="13">
        <v>6535</v>
      </c>
      <c r="J117" s="14">
        <f t="shared" si="2"/>
        <v>8000.68</v>
      </c>
      <c r="K117" s="14">
        <f t="shared" si="3"/>
        <v>16799.32</v>
      </c>
      <c r="L117" s="15"/>
    </row>
    <row r="118" spans="1:13" s="16" customFormat="1" x14ac:dyDescent="0.25">
      <c r="A118" s="6">
        <v>105</v>
      </c>
      <c r="B118" s="7" t="s">
        <v>130</v>
      </c>
      <c r="C118" s="6" t="s">
        <v>18</v>
      </c>
      <c r="D118" s="7" t="s">
        <v>131</v>
      </c>
      <c r="E118" s="13">
        <v>75000</v>
      </c>
      <c r="F118" s="13">
        <v>2152.5</v>
      </c>
      <c r="G118" s="13">
        <v>6309.38</v>
      </c>
      <c r="H118" s="13">
        <v>2280</v>
      </c>
      <c r="I118" s="13">
        <v>2645</v>
      </c>
      <c r="J118" s="14">
        <f t="shared" si="2"/>
        <v>13386.880000000001</v>
      </c>
      <c r="K118" s="14">
        <f>E118-J118</f>
        <v>61613.119999999995</v>
      </c>
      <c r="L118" s="15"/>
    </row>
    <row r="119" spans="1:13" s="16" customFormat="1" x14ac:dyDescent="0.25">
      <c r="A119" s="9">
        <v>106</v>
      </c>
      <c r="B119" s="7" t="s">
        <v>90</v>
      </c>
      <c r="C119" s="6" t="s">
        <v>18</v>
      </c>
      <c r="D119" s="7" t="s">
        <v>264</v>
      </c>
      <c r="E119" s="13">
        <v>34500</v>
      </c>
      <c r="F119" s="13">
        <v>990.15</v>
      </c>
      <c r="G119" s="13">
        <v>0</v>
      </c>
      <c r="H119" s="13">
        <v>1048.8</v>
      </c>
      <c r="I119" s="13">
        <v>4036.11</v>
      </c>
      <c r="J119" s="14">
        <f t="shared" si="2"/>
        <v>6075.0599999999995</v>
      </c>
      <c r="K119" s="14">
        <f t="shared" si="3"/>
        <v>28424.940000000002</v>
      </c>
      <c r="L119" s="15"/>
    </row>
    <row r="120" spans="1:13" s="16" customFormat="1" x14ac:dyDescent="0.25">
      <c r="A120" s="6">
        <v>107</v>
      </c>
      <c r="B120" s="7" t="s">
        <v>238</v>
      </c>
      <c r="C120" s="6" t="s">
        <v>19</v>
      </c>
      <c r="D120" s="7" t="s">
        <v>247</v>
      </c>
      <c r="E120" s="14">
        <v>22000</v>
      </c>
      <c r="F120" s="14">
        <v>631.4</v>
      </c>
      <c r="G120" s="14">
        <v>0</v>
      </c>
      <c r="H120" s="14">
        <v>668.8</v>
      </c>
      <c r="I120" s="14">
        <v>25</v>
      </c>
      <c r="J120" s="14">
        <f t="shared" si="2"/>
        <v>1325.1999999999998</v>
      </c>
      <c r="K120" s="14">
        <f t="shared" si="3"/>
        <v>20674.8</v>
      </c>
      <c r="L120" s="15"/>
    </row>
    <row r="121" spans="1:13" s="16" customFormat="1" x14ac:dyDescent="0.25">
      <c r="A121" s="6">
        <v>108</v>
      </c>
      <c r="B121" s="7" t="s">
        <v>186</v>
      </c>
      <c r="C121" s="6" t="s">
        <v>19</v>
      </c>
      <c r="D121" s="7" t="s">
        <v>195</v>
      </c>
      <c r="E121" s="14">
        <v>10000</v>
      </c>
      <c r="F121" s="14">
        <v>287</v>
      </c>
      <c r="G121" s="14">
        <v>0</v>
      </c>
      <c r="H121" s="14">
        <v>304</v>
      </c>
      <c r="I121" s="14">
        <v>25</v>
      </c>
      <c r="J121" s="14">
        <f t="shared" si="2"/>
        <v>616</v>
      </c>
      <c r="K121" s="14">
        <f t="shared" si="3"/>
        <v>9384</v>
      </c>
      <c r="L121" s="15"/>
    </row>
    <row r="122" spans="1:13" s="16" customFormat="1" x14ac:dyDescent="0.25">
      <c r="A122" s="6">
        <v>109</v>
      </c>
      <c r="B122" s="7" t="s">
        <v>136</v>
      </c>
      <c r="C122" s="6" t="s">
        <v>18</v>
      </c>
      <c r="D122" s="7" t="s">
        <v>142</v>
      </c>
      <c r="E122" s="13">
        <v>65000</v>
      </c>
      <c r="F122" s="14">
        <v>1865.5</v>
      </c>
      <c r="G122" s="14">
        <v>4125.09</v>
      </c>
      <c r="H122" s="13">
        <v>1976</v>
      </c>
      <c r="I122" s="13">
        <v>11747.45</v>
      </c>
      <c r="J122" s="14">
        <f t="shared" si="2"/>
        <v>19714.04</v>
      </c>
      <c r="K122" s="14">
        <f t="shared" si="3"/>
        <v>45285.96</v>
      </c>
      <c r="L122" s="15"/>
    </row>
    <row r="123" spans="1:13" s="16" customFormat="1" x14ac:dyDescent="0.25">
      <c r="A123" s="6">
        <v>110</v>
      </c>
      <c r="B123" s="7" t="s">
        <v>24</v>
      </c>
      <c r="C123" s="6" t="s">
        <v>18</v>
      </c>
      <c r="D123" s="7" t="s">
        <v>27</v>
      </c>
      <c r="E123" s="13">
        <v>75000</v>
      </c>
      <c r="F123" s="13">
        <v>2152.5</v>
      </c>
      <c r="G123" s="13">
        <v>6006.89</v>
      </c>
      <c r="H123" s="13">
        <v>2280</v>
      </c>
      <c r="I123" s="13">
        <v>51667.64</v>
      </c>
      <c r="J123" s="14">
        <f>SUM(F123:I123)</f>
        <v>62107.03</v>
      </c>
      <c r="K123" s="14">
        <f t="shared" si="3"/>
        <v>12892.970000000001</v>
      </c>
      <c r="L123" s="15"/>
      <c r="M123" s="16" t="s">
        <v>271</v>
      </c>
    </row>
    <row r="124" spans="1:13" s="16" customFormat="1" x14ac:dyDescent="0.25">
      <c r="A124" s="6">
        <v>111</v>
      </c>
      <c r="B124" s="7" t="s">
        <v>112</v>
      </c>
      <c r="C124" s="6" t="s">
        <v>18</v>
      </c>
      <c r="D124" s="7" t="s">
        <v>129</v>
      </c>
      <c r="E124" s="13">
        <v>23700</v>
      </c>
      <c r="F124" s="13">
        <v>680.19</v>
      </c>
      <c r="G124" s="13">
        <v>0</v>
      </c>
      <c r="H124" s="13">
        <v>720.48</v>
      </c>
      <c r="I124" s="13">
        <v>5725</v>
      </c>
      <c r="J124" s="14">
        <f t="shared" si="2"/>
        <v>7125.67</v>
      </c>
      <c r="K124" s="14">
        <f t="shared" si="3"/>
        <v>16574.330000000002</v>
      </c>
      <c r="L124" s="15"/>
    </row>
    <row r="125" spans="1:13" s="16" customFormat="1" x14ac:dyDescent="0.25">
      <c r="A125" s="6">
        <v>112</v>
      </c>
      <c r="B125" s="7" t="s">
        <v>45</v>
      </c>
      <c r="C125" s="6" t="s">
        <v>18</v>
      </c>
      <c r="D125" s="7" t="s">
        <v>44</v>
      </c>
      <c r="E125" s="13">
        <v>30000</v>
      </c>
      <c r="F125" s="13">
        <v>861</v>
      </c>
      <c r="G125" s="13">
        <v>0</v>
      </c>
      <c r="H125" s="13">
        <v>912</v>
      </c>
      <c r="I125" s="13">
        <v>7910.7</v>
      </c>
      <c r="J125" s="14">
        <f t="shared" si="2"/>
        <v>9683.7000000000007</v>
      </c>
      <c r="K125" s="14">
        <f t="shared" si="3"/>
        <v>20316.3</v>
      </c>
      <c r="L125" s="15"/>
    </row>
    <row r="126" spans="1:13" s="16" customFormat="1" x14ac:dyDescent="0.25">
      <c r="A126" s="9">
        <v>113</v>
      </c>
      <c r="B126" s="7" t="s">
        <v>219</v>
      </c>
      <c r="C126" s="6" t="s">
        <v>18</v>
      </c>
      <c r="D126" s="7" t="s">
        <v>28</v>
      </c>
      <c r="E126" s="14">
        <v>20000</v>
      </c>
      <c r="F126" s="14">
        <v>574</v>
      </c>
      <c r="G126" s="14">
        <v>0</v>
      </c>
      <c r="H126" s="14">
        <v>608</v>
      </c>
      <c r="I126" s="14">
        <v>25</v>
      </c>
      <c r="J126" s="14">
        <f t="shared" si="2"/>
        <v>1207</v>
      </c>
      <c r="K126" s="14">
        <f t="shared" si="3"/>
        <v>18793</v>
      </c>
      <c r="L126" s="15"/>
    </row>
    <row r="127" spans="1:13" s="16" customFormat="1" x14ac:dyDescent="0.25">
      <c r="A127" s="6">
        <v>114</v>
      </c>
      <c r="B127" s="7" t="s">
        <v>21</v>
      </c>
      <c r="C127" s="6" t="s">
        <v>18</v>
      </c>
      <c r="D127" s="7" t="s">
        <v>23</v>
      </c>
      <c r="E127" s="13">
        <v>30000</v>
      </c>
      <c r="F127" s="13">
        <v>861</v>
      </c>
      <c r="G127" s="13">
        <v>0</v>
      </c>
      <c r="H127" s="13">
        <v>912</v>
      </c>
      <c r="I127" s="13">
        <v>725</v>
      </c>
      <c r="J127" s="14">
        <f t="shared" si="2"/>
        <v>2498</v>
      </c>
      <c r="K127" s="14">
        <f t="shared" si="3"/>
        <v>27502</v>
      </c>
      <c r="L127" s="15"/>
    </row>
    <row r="128" spans="1:13" s="16" customFormat="1" x14ac:dyDescent="0.25">
      <c r="A128" s="6">
        <v>115</v>
      </c>
      <c r="B128" s="7" t="s">
        <v>140</v>
      </c>
      <c r="C128" s="6" t="s">
        <v>19</v>
      </c>
      <c r="D128" s="7" t="s">
        <v>143</v>
      </c>
      <c r="E128" s="13">
        <v>39000</v>
      </c>
      <c r="F128" s="14">
        <v>1119.3</v>
      </c>
      <c r="G128" s="14">
        <v>301.52</v>
      </c>
      <c r="H128" s="13">
        <v>1185.5999999999999</v>
      </c>
      <c r="I128" s="13">
        <v>6135</v>
      </c>
      <c r="J128" s="14">
        <f t="shared" si="2"/>
        <v>8741.42</v>
      </c>
      <c r="K128" s="14">
        <f t="shared" si="3"/>
        <v>30258.58</v>
      </c>
      <c r="L128" s="15"/>
    </row>
    <row r="129" spans="1:12" s="16" customFormat="1" x14ac:dyDescent="0.25">
      <c r="A129" s="6">
        <v>116</v>
      </c>
      <c r="B129" s="7" t="s">
        <v>220</v>
      </c>
      <c r="C129" s="6" t="s">
        <v>19</v>
      </c>
      <c r="D129" s="7" t="s">
        <v>158</v>
      </c>
      <c r="E129" s="14">
        <v>10000</v>
      </c>
      <c r="F129" s="14">
        <v>287</v>
      </c>
      <c r="G129" s="14">
        <v>0</v>
      </c>
      <c r="H129" s="14">
        <v>304</v>
      </c>
      <c r="I129" s="14">
        <v>25</v>
      </c>
      <c r="J129" s="14">
        <f t="shared" si="2"/>
        <v>616</v>
      </c>
      <c r="K129" s="14">
        <f t="shared" si="3"/>
        <v>9384</v>
      </c>
      <c r="L129" s="15"/>
    </row>
    <row r="130" spans="1:12" s="16" customFormat="1" x14ac:dyDescent="0.25">
      <c r="A130" s="6">
        <v>117</v>
      </c>
      <c r="B130" s="7" t="s">
        <v>109</v>
      </c>
      <c r="C130" s="6" t="s">
        <v>18</v>
      </c>
      <c r="D130" s="7" t="s">
        <v>128</v>
      </c>
      <c r="E130" s="13">
        <v>30000</v>
      </c>
      <c r="F130" s="13">
        <v>861</v>
      </c>
      <c r="G130" s="13">
        <v>0</v>
      </c>
      <c r="H130" s="13">
        <v>912</v>
      </c>
      <c r="I130" s="13">
        <v>1125</v>
      </c>
      <c r="J130" s="14">
        <f t="shared" si="2"/>
        <v>2898</v>
      </c>
      <c r="K130" s="14">
        <f t="shared" si="3"/>
        <v>27102</v>
      </c>
      <c r="L130" s="15"/>
    </row>
    <row r="131" spans="1:12" s="16" customFormat="1" x14ac:dyDescent="0.25">
      <c r="A131" s="6">
        <v>118</v>
      </c>
      <c r="B131" s="7" t="s">
        <v>52</v>
      </c>
      <c r="C131" s="6" t="s">
        <v>19</v>
      </c>
      <c r="D131" s="7" t="s">
        <v>60</v>
      </c>
      <c r="E131" s="13">
        <v>45000</v>
      </c>
      <c r="F131" s="13">
        <v>1291.5</v>
      </c>
      <c r="G131" s="13">
        <v>467.72</v>
      </c>
      <c r="H131" s="13">
        <v>1368</v>
      </c>
      <c r="I131" s="13">
        <v>5772.35</v>
      </c>
      <c r="J131" s="14">
        <f t="shared" si="2"/>
        <v>8899.57</v>
      </c>
      <c r="K131" s="14">
        <f t="shared" si="3"/>
        <v>36100.43</v>
      </c>
      <c r="L131" s="15"/>
    </row>
    <row r="132" spans="1:12" s="16" customFormat="1" x14ac:dyDescent="0.25">
      <c r="A132" s="6">
        <v>119</v>
      </c>
      <c r="B132" s="7" t="s">
        <v>183</v>
      </c>
      <c r="C132" s="6" t="s">
        <v>18</v>
      </c>
      <c r="D132" s="7" t="s">
        <v>195</v>
      </c>
      <c r="E132" s="14">
        <v>10000</v>
      </c>
      <c r="F132" s="14">
        <v>287</v>
      </c>
      <c r="G132" s="14">
        <v>0</v>
      </c>
      <c r="H132" s="14">
        <v>304</v>
      </c>
      <c r="I132" s="14">
        <v>25</v>
      </c>
      <c r="J132" s="14">
        <f t="shared" si="2"/>
        <v>616</v>
      </c>
      <c r="K132" s="14">
        <f t="shared" si="3"/>
        <v>9384</v>
      </c>
      <c r="L132" s="15"/>
    </row>
    <row r="133" spans="1:12" s="16" customFormat="1" x14ac:dyDescent="0.25">
      <c r="A133" s="6">
        <v>120</v>
      </c>
      <c r="B133" s="7" t="s">
        <v>12</v>
      </c>
      <c r="C133" s="6" t="s">
        <v>18</v>
      </c>
      <c r="D133" s="7" t="s">
        <v>11</v>
      </c>
      <c r="E133" s="13">
        <v>50000</v>
      </c>
      <c r="F133" s="13">
        <v>1435</v>
      </c>
      <c r="G133" s="13">
        <v>1627.13</v>
      </c>
      <c r="H133" s="13">
        <v>1520</v>
      </c>
      <c r="I133" s="13">
        <v>3984.33</v>
      </c>
      <c r="J133" s="14">
        <f t="shared" si="2"/>
        <v>8566.4599999999991</v>
      </c>
      <c r="K133" s="14">
        <f t="shared" si="3"/>
        <v>41433.54</v>
      </c>
      <c r="L133" s="15"/>
    </row>
    <row r="134" spans="1:12" s="16" customFormat="1" x14ac:dyDescent="0.25">
      <c r="A134" s="6">
        <v>121</v>
      </c>
      <c r="B134" s="7" t="s">
        <v>217</v>
      </c>
      <c r="C134" s="6" t="s">
        <v>19</v>
      </c>
      <c r="D134" s="7" t="s">
        <v>158</v>
      </c>
      <c r="E134" s="14">
        <v>10000</v>
      </c>
      <c r="F134" s="14">
        <v>287</v>
      </c>
      <c r="G134" s="14">
        <v>0</v>
      </c>
      <c r="H134" s="14">
        <v>304</v>
      </c>
      <c r="I134" s="14">
        <v>25</v>
      </c>
      <c r="J134" s="14">
        <f t="shared" si="2"/>
        <v>616</v>
      </c>
      <c r="K134" s="14">
        <f t="shared" si="3"/>
        <v>9384</v>
      </c>
      <c r="L134" s="15"/>
    </row>
    <row r="135" spans="1:12" s="16" customFormat="1" x14ac:dyDescent="0.25">
      <c r="A135" s="6">
        <v>122</v>
      </c>
      <c r="B135" s="7" t="s">
        <v>240</v>
      </c>
      <c r="C135" s="6" t="s">
        <v>19</v>
      </c>
      <c r="D135" s="7" t="s">
        <v>249</v>
      </c>
      <c r="E135" s="14">
        <v>180000</v>
      </c>
      <c r="F135" s="14">
        <v>5166</v>
      </c>
      <c r="G135" s="14">
        <v>31055.42</v>
      </c>
      <c r="H135" s="14">
        <v>4943.8</v>
      </c>
      <c r="I135" s="14">
        <v>25</v>
      </c>
      <c r="J135" s="14">
        <f t="shared" si="2"/>
        <v>41190.22</v>
      </c>
      <c r="K135" s="14">
        <f t="shared" si="3"/>
        <v>138809.78</v>
      </c>
      <c r="L135" s="15"/>
    </row>
    <row r="136" spans="1:12" s="16" customFormat="1" x14ac:dyDescent="0.25">
      <c r="A136" s="6">
        <v>123</v>
      </c>
      <c r="B136" s="7" t="s">
        <v>273</v>
      </c>
      <c r="C136" s="6" t="s">
        <v>18</v>
      </c>
      <c r="D136" s="7" t="s">
        <v>129</v>
      </c>
      <c r="E136" s="14">
        <v>20000</v>
      </c>
      <c r="F136" s="14">
        <v>574</v>
      </c>
      <c r="G136" s="14">
        <v>0</v>
      </c>
      <c r="H136" s="14">
        <v>608</v>
      </c>
      <c r="I136" s="14">
        <v>1125</v>
      </c>
      <c r="J136" s="14">
        <f t="shared" si="2"/>
        <v>2307</v>
      </c>
      <c r="K136" s="14">
        <f t="shared" si="3"/>
        <v>17693</v>
      </c>
      <c r="L136" s="15"/>
    </row>
    <row r="137" spans="1:12" s="16" customFormat="1" x14ac:dyDescent="0.25">
      <c r="A137" s="6">
        <v>124</v>
      </c>
      <c r="B137" s="7" t="s">
        <v>64</v>
      </c>
      <c r="C137" s="6" t="s">
        <v>19</v>
      </c>
      <c r="D137" s="7" t="s">
        <v>73</v>
      </c>
      <c r="E137" s="13">
        <v>29000</v>
      </c>
      <c r="F137" s="13">
        <v>832.3</v>
      </c>
      <c r="G137" s="13">
        <v>0</v>
      </c>
      <c r="H137" s="13">
        <v>881.6</v>
      </c>
      <c r="I137" s="13">
        <v>25</v>
      </c>
      <c r="J137" s="14">
        <f t="shared" si="2"/>
        <v>1738.9</v>
      </c>
      <c r="K137" s="14">
        <f t="shared" si="3"/>
        <v>27261.1</v>
      </c>
      <c r="L137" s="15"/>
    </row>
    <row r="138" spans="1:12" s="16" customFormat="1" x14ac:dyDescent="0.25">
      <c r="A138" s="6">
        <v>125</v>
      </c>
      <c r="B138" s="7" t="s">
        <v>141</v>
      </c>
      <c r="C138" s="6" t="s">
        <v>19</v>
      </c>
      <c r="D138" s="7" t="s">
        <v>142</v>
      </c>
      <c r="E138" s="13">
        <v>70000</v>
      </c>
      <c r="F138" s="14">
        <v>2009</v>
      </c>
      <c r="G138" s="14">
        <v>5368.48</v>
      </c>
      <c r="H138" s="13">
        <v>2128</v>
      </c>
      <c r="I138" s="13">
        <v>1525</v>
      </c>
      <c r="J138" s="14">
        <f t="shared" si="2"/>
        <v>11030.48</v>
      </c>
      <c r="K138" s="14">
        <f t="shared" si="3"/>
        <v>58969.520000000004</v>
      </c>
      <c r="L138" s="15"/>
    </row>
    <row r="139" spans="1:12" s="16" customFormat="1" x14ac:dyDescent="0.25">
      <c r="A139" s="6">
        <v>126</v>
      </c>
      <c r="B139" s="7" t="s">
        <v>159</v>
      </c>
      <c r="C139" s="6" t="s">
        <v>19</v>
      </c>
      <c r="D139" s="7" t="s">
        <v>164</v>
      </c>
      <c r="E139" s="13">
        <v>18000</v>
      </c>
      <c r="F139" s="13">
        <v>516.6</v>
      </c>
      <c r="G139" s="13">
        <v>0</v>
      </c>
      <c r="H139" s="13">
        <v>547.20000000000005</v>
      </c>
      <c r="I139" s="13">
        <v>25</v>
      </c>
      <c r="J139" s="14">
        <f t="shared" si="2"/>
        <v>1088.8000000000002</v>
      </c>
      <c r="K139" s="14">
        <f t="shared" si="3"/>
        <v>16911.2</v>
      </c>
      <c r="L139" s="15"/>
    </row>
    <row r="140" spans="1:12" s="16" customFormat="1" x14ac:dyDescent="0.25">
      <c r="A140" s="9">
        <v>127</v>
      </c>
      <c r="B140" s="7" t="s">
        <v>32</v>
      </c>
      <c r="C140" s="6" t="s">
        <v>18</v>
      </c>
      <c r="D140" s="7" t="s">
        <v>35</v>
      </c>
      <c r="E140" s="13">
        <v>75000</v>
      </c>
      <c r="F140" s="13">
        <v>2152.5</v>
      </c>
      <c r="G140" s="13">
        <v>6309.38</v>
      </c>
      <c r="H140" s="13">
        <v>2280</v>
      </c>
      <c r="I140" s="13">
        <v>125</v>
      </c>
      <c r="J140" s="14">
        <f t="shared" si="2"/>
        <v>10866.880000000001</v>
      </c>
      <c r="K140" s="14">
        <f t="shared" si="3"/>
        <v>64133.119999999995</v>
      </c>
      <c r="L140" s="15"/>
    </row>
    <row r="141" spans="1:12" s="16" customFormat="1" x14ac:dyDescent="0.25">
      <c r="A141" s="6">
        <v>128</v>
      </c>
      <c r="B141" s="7" t="s">
        <v>267</v>
      </c>
      <c r="C141" s="6" t="s">
        <v>18</v>
      </c>
      <c r="D141" s="7" t="s">
        <v>91</v>
      </c>
      <c r="E141" s="13">
        <v>46000</v>
      </c>
      <c r="F141" s="13">
        <v>1320.2</v>
      </c>
      <c r="G141" s="13">
        <v>1289.46</v>
      </c>
      <c r="H141" s="13">
        <v>1398.4</v>
      </c>
      <c r="I141" s="13">
        <v>125</v>
      </c>
      <c r="J141" s="14">
        <f t="shared" si="2"/>
        <v>4133.0599999999995</v>
      </c>
      <c r="K141" s="14">
        <f t="shared" si="3"/>
        <v>41866.94</v>
      </c>
      <c r="L141" s="15"/>
    </row>
    <row r="142" spans="1:12" s="16" customFormat="1" x14ac:dyDescent="0.25">
      <c r="A142" s="6">
        <v>129</v>
      </c>
      <c r="B142" s="7" t="s">
        <v>38</v>
      </c>
      <c r="C142" s="6" t="s">
        <v>18</v>
      </c>
      <c r="D142" s="7" t="s">
        <v>41</v>
      </c>
      <c r="E142" s="13">
        <v>88000</v>
      </c>
      <c r="F142" s="13">
        <v>2525.6</v>
      </c>
      <c r="G142" s="13">
        <v>8904.56</v>
      </c>
      <c r="H142" s="13">
        <v>2675.2</v>
      </c>
      <c r="I142" s="13">
        <v>1537.45</v>
      </c>
      <c r="J142" s="14">
        <f t="shared" si="2"/>
        <v>15642.810000000001</v>
      </c>
      <c r="K142" s="14">
        <f t="shared" si="3"/>
        <v>72357.19</v>
      </c>
      <c r="L142" s="15"/>
    </row>
    <row r="143" spans="1:12" s="16" customFormat="1" x14ac:dyDescent="0.25">
      <c r="A143" s="6">
        <v>130</v>
      </c>
      <c r="B143" s="7" t="s">
        <v>160</v>
      </c>
      <c r="C143" s="6" t="s">
        <v>19</v>
      </c>
      <c r="D143" s="7" t="s">
        <v>164</v>
      </c>
      <c r="E143" s="13">
        <v>22000</v>
      </c>
      <c r="F143" s="13">
        <v>631.4</v>
      </c>
      <c r="G143" s="13">
        <v>0</v>
      </c>
      <c r="H143" s="13">
        <v>668.8</v>
      </c>
      <c r="I143" s="13">
        <v>25</v>
      </c>
      <c r="J143" s="14">
        <f t="shared" si="2"/>
        <v>1325.1999999999998</v>
      </c>
      <c r="K143" s="14">
        <f t="shared" si="3"/>
        <v>20674.8</v>
      </c>
      <c r="L143" s="15"/>
    </row>
    <row r="144" spans="1:12" s="16" customFormat="1" x14ac:dyDescent="0.25">
      <c r="A144" s="6">
        <v>131</v>
      </c>
      <c r="B144" s="7" t="s">
        <v>205</v>
      </c>
      <c r="C144" s="6" t="s">
        <v>19</v>
      </c>
      <c r="D144" s="7" t="s">
        <v>158</v>
      </c>
      <c r="E144" s="14">
        <v>10000</v>
      </c>
      <c r="F144" s="14">
        <v>287</v>
      </c>
      <c r="G144" s="14">
        <v>0</v>
      </c>
      <c r="H144" s="14">
        <v>304</v>
      </c>
      <c r="I144" s="14">
        <v>25</v>
      </c>
      <c r="J144" s="14">
        <f t="shared" ref="J144:J197" si="4">F144+G144+H144+I144</f>
        <v>616</v>
      </c>
      <c r="K144" s="14">
        <f t="shared" ref="K144:K197" si="5">E144-J144</f>
        <v>9384</v>
      </c>
      <c r="L144" s="15"/>
    </row>
    <row r="145" spans="1:12" s="16" customFormat="1" x14ac:dyDescent="0.25">
      <c r="A145" s="6">
        <v>132</v>
      </c>
      <c r="B145" s="7" t="s">
        <v>152</v>
      </c>
      <c r="C145" s="6" t="s">
        <v>19</v>
      </c>
      <c r="D145" s="7" t="s">
        <v>157</v>
      </c>
      <c r="E145" s="13">
        <v>25000</v>
      </c>
      <c r="F145" s="13">
        <v>717.5</v>
      </c>
      <c r="G145" s="13">
        <v>0</v>
      </c>
      <c r="H145" s="13">
        <v>760</v>
      </c>
      <c r="I145" s="13">
        <v>25</v>
      </c>
      <c r="J145" s="14">
        <f t="shared" si="4"/>
        <v>1502.5</v>
      </c>
      <c r="K145" s="14">
        <f t="shared" si="5"/>
        <v>23497.5</v>
      </c>
      <c r="L145" s="15"/>
    </row>
    <row r="146" spans="1:12" s="16" customFormat="1" x14ac:dyDescent="0.25">
      <c r="A146" s="6">
        <v>133</v>
      </c>
      <c r="B146" s="7" t="s">
        <v>218</v>
      </c>
      <c r="C146" s="6" t="s">
        <v>19</v>
      </c>
      <c r="D146" s="7" t="s">
        <v>164</v>
      </c>
      <c r="E146" s="14">
        <v>35000</v>
      </c>
      <c r="F146" s="14">
        <v>1004.5</v>
      </c>
      <c r="G146" s="14">
        <v>0</v>
      </c>
      <c r="H146" s="14">
        <v>1064</v>
      </c>
      <c r="I146" s="14">
        <v>25</v>
      </c>
      <c r="J146" s="14">
        <f t="shared" si="4"/>
        <v>2093.5</v>
      </c>
      <c r="K146" s="14">
        <f t="shared" si="5"/>
        <v>32906.5</v>
      </c>
      <c r="L146" s="15"/>
    </row>
    <row r="147" spans="1:12" s="16" customFormat="1" x14ac:dyDescent="0.25">
      <c r="A147" s="6">
        <v>134</v>
      </c>
      <c r="B147" s="7" t="s">
        <v>206</v>
      </c>
      <c r="C147" s="6" t="s">
        <v>19</v>
      </c>
      <c r="D147" s="7" t="s">
        <v>158</v>
      </c>
      <c r="E147" s="14">
        <v>10000</v>
      </c>
      <c r="F147" s="14">
        <v>287</v>
      </c>
      <c r="G147" s="14">
        <v>0</v>
      </c>
      <c r="H147" s="14">
        <v>304</v>
      </c>
      <c r="I147" s="14">
        <v>25</v>
      </c>
      <c r="J147" s="14">
        <f t="shared" si="4"/>
        <v>616</v>
      </c>
      <c r="K147" s="14">
        <f t="shared" si="5"/>
        <v>9384</v>
      </c>
      <c r="L147" s="15"/>
    </row>
    <row r="148" spans="1:12" s="16" customFormat="1" x14ac:dyDescent="0.25">
      <c r="A148" s="6">
        <v>135</v>
      </c>
      <c r="B148" s="7" t="s">
        <v>20</v>
      </c>
      <c r="C148" s="6" t="s">
        <v>18</v>
      </c>
      <c r="D148" s="7" t="s">
        <v>22</v>
      </c>
      <c r="E148" s="13">
        <v>65110</v>
      </c>
      <c r="F148" s="13">
        <v>1868.66</v>
      </c>
      <c r="G148" s="13">
        <v>4145.79</v>
      </c>
      <c r="H148" s="13">
        <v>1979.34</v>
      </c>
      <c r="I148" s="13">
        <v>7737.45</v>
      </c>
      <c r="J148" s="14">
        <f>SUM(F148:I148)</f>
        <v>15731.24</v>
      </c>
      <c r="K148" s="14">
        <f t="shared" si="5"/>
        <v>49378.76</v>
      </c>
      <c r="L148" s="15"/>
    </row>
    <row r="149" spans="1:12" s="16" customFormat="1" x14ac:dyDescent="0.25">
      <c r="A149" s="6">
        <v>136</v>
      </c>
      <c r="B149" s="7" t="s">
        <v>39</v>
      </c>
      <c r="C149" s="6" t="s">
        <v>18</v>
      </c>
      <c r="D149" s="7" t="s">
        <v>42</v>
      </c>
      <c r="E149" s="13">
        <v>38500</v>
      </c>
      <c r="F149" s="13">
        <v>1104.95</v>
      </c>
      <c r="G149" s="13">
        <v>0</v>
      </c>
      <c r="H149" s="13">
        <v>1170.4000000000001</v>
      </c>
      <c r="I149" s="13">
        <v>6288.24</v>
      </c>
      <c r="J149" s="14">
        <v>8563.59</v>
      </c>
      <c r="K149" s="14">
        <f t="shared" si="5"/>
        <v>29936.41</v>
      </c>
      <c r="L149" s="15"/>
    </row>
    <row r="150" spans="1:12" s="16" customFormat="1" x14ac:dyDescent="0.25">
      <c r="A150" s="6">
        <v>137</v>
      </c>
      <c r="B150" s="7" t="s">
        <v>227</v>
      </c>
      <c r="C150" s="6" t="s">
        <v>19</v>
      </c>
      <c r="D150" s="7" t="s">
        <v>195</v>
      </c>
      <c r="E150" s="14">
        <v>10000</v>
      </c>
      <c r="F150" s="14">
        <v>287</v>
      </c>
      <c r="G150" s="14">
        <v>0</v>
      </c>
      <c r="H150" s="14">
        <v>304</v>
      </c>
      <c r="I150" s="14">
        <v>25</v>
      </c>
      <c r="J150" s="14">
        <f t="shared" si="4"/>
        <v>616</v>
      </c>
      <c r="K150" s="14">
        <f t="shared" si="5"/>
        <v>9384</v>
      </c>
      <c r="L150" s="15"/>
    </row>
    <row r="151" spans="1:12" s="16" customFormat="1" x14ac:dyDescent="0.25">
      <c r="A151" s="6">
        <v>138</v>
      </c>
      <c r="B151" s="7" t="s">
        <v>268</v>
      </c>
      <c r="C151" s="6" t="s">
        <v>19</v>
      </c>
      <c r="D151" s="7" t="s">
        <v>147</v>
      </c>
      <c r="E151" s="13">
        <v>120000</v>
      </c>
      <c r="F151" s="14">
        <v>3444</v>
      </c>
      <c r="G151" s="13">
        <v>16809.87</v>
      </c>
      <c r="H151" s="13">
        <v>3648</v>
      </c>
      <c r="I151" s="14">
        <v>3125</v>
      </c>
      <c r="J151" s="14">
        <f t="shared" si="4"/>
        <v>27026.87</v>
      </c>
      <c r="K151" s="14">
        <f t="shared" si="5"/>
        <v>92973.13</v>
      </c>
      <c r="L151" s="15"/>
    </row>
    <row r="152" spans="1:12" s="16" customFormat="1" x14ac:dyDescent="0.25">
      <c r="A152" s="6">
        <v>139</v>
      </c>
      <c r="B152" s="17" t="s">
        <v>120</v>
      </c>
      <c r="C152" s="6" t="s">
        <v>19</v>
      </c>
      <c r="D152" s="7" t="s">
        <v>34</v>
      </c>
      <c r="E152" s="13">
        <v>11893.83</v>
      </c>
      <c r="F152" s="13">
        <v>341.35</v>
      </c>
      <c r="G152" s="13">
        <v>0</v>
      </c>
      <c r="H152" s="13">
        <v>361.57</v>
      </c>
      <c r="I152" s="13">
        <v>25</v>
      </c>
      <c r="J152" s="14">
        <f t="shared" si="4"/>
        <v>727.92000000000007</v>
      </c>
      <c r="K152" s="14">
        <f t="shared" si="5"/>
        <v>11165.91</v>
      </c>
      <c r="L152" s="15"/>
    </row>
    <row r="153" spans="1:12" s="16" customFormat="1" x14ac:dyDescent="0.25">
      <c r="A153" s="6">
        <v>140</v>
      </c>
      <c r="B153" s="7" t="s">
        <v>65</v>
      </c>
      <c r="C153" s="6" t="s">
        <v>19</v>
      </c>
      <c r="D153" s="7" t="s">
        <v>73</v>
      </c>
      <c r="E153" s="13">
        <v>25000</v>
      </c>
      <c r="F153" s="13">
        <v>717.5</v>
      </c>
      <c r="G153" s="13">
        <v>0</v>
      </c>
      <c r="H153" s="13">
        <v>760</v>
      </c>
      <c r="I153" s="13">
        <v>10983.36</v>
      </c>
      <c r="J153" s="14">
        <f t="shared" si="4"/>
        <v>12460.86</v>
      </c>
      <c r="K153" s="14">
        <f t="shared" si="5"/>
        <v>12539.14</v>
      </c>
      <c r="L153" s="15"/>
    </row>
    <row r="154" spans="1:12" s="16" customFormat="1" x14ac:dyDescent="0.25">
      <c r="A154" s="9">
        <v>141</v>
      </c>
      <c r="B154" s="7" t="s">
        <v>33</v>
      </c>
      <c r="C154" s="6" t="s">
        <v>19</v>
      </c>
      <c r="D154" s="7" t="s">
        <v>58</v>
      </c>
      <c r="E154" s="13">
        <v>75000</v>
      </c>
      <c r="F154" s="13">
        <v>2152.5</v>
      </c>
      <c r="G154" s="13">
        <v>6309.38</v>
      </c>
      <c r="H154" s="13">
        <v>2280</v>
      </c>
      <c r="I154" s="13">
        <v>125</v>
      </c>
      <c r="J154" s="14">
        <f t="shared" si="4"/>
        <v>10866.880000000001</v>
      </c>
      <c r="K154" s="14">
        <f t="shared" si="5"/>
        <v>64133.119999999995</v>
      </c>
      <c r="L154" s="15"/>
    </row>
    <row r="155" spans="1:12" s="16" customFormat="1" x14ac:dyDescent="0.25">
      <c r="A155" s="6">
        <v>142</v>
      </c>
      <c r="B155" s="7" t="s">
        <v>104</v>
      </c>
      <c r="C155" s="6" t="s">
        <v>19</v>
      </c>
      <c r="D155" s="7" t="s">
        <v>126</v>
      </c>
      <c r="E155" s="13">
        <v>10000</v>
      </c>
      <c r="F155" s="13">
        <v>287</v>
      </c>
      <c r="G155" s="13">
        <v>0</v>
      </c>
      <c r="H155" s="13">
        <v>304</v>
      </c>
      <c r="I155" s="13">
        <v>25</v>
      </c>
      <c r="J155" s="14">
        <f t="shared" si="4"/>
        <v>616</v>
      </c>
      <c r="K155" s="14">
        <f t="shared" si="5"/>
        <v>9384</v>
      </c>
      <c r="L155" s="15"/>
    </row>
    <row r="156" spans="1:12" s="16" customFormat="1" x14ac:dyDescent="0.25">
      <c r="A156" s="6">
        <v>143</v>
      </c>
      <c r="B156" s="7" t="s">
        <v>55</v>
      </c>
      <c r="C156" s="6" t="s">
        <v>19</v>
      </c>
      <c r="D156" s="7" t="s">
        <v>57</v>
      </c>
      <c r="E156" s="13">
        <v>35000</v>
      </c>
      <c r="F156" s="13">
        <v>1004.5</v>
      </c>
      <c r="G156" s="13">
        <v>0</v>
      </c>
      <c r="H156" s="13">
        <v>1064</v>
      </c>
      <c r="I156" s="13">
        <v>125</v>
      </c>
      <c r="J156" s="14">
        <f t="shared" si="4"/>
        <v>2193.5</v>
      </c>
      <c r="K156" s="14">
        <f t="shared" si="5"/>
        <v>32806.5</v>
      </c>
      <c r="L156" s="15"/>
    </row>
    <row r="157" spans="1:12" s="16" customFormat="1" x14ac:dyDescent="0.25">
      <c r="A157" s="6">
        <v>144</v>
      </c>
      <c r="B157" s="7" t="s">
        <v>228</v>
      </c>
      <c r="C157" s="6" t="s">
        <v>19</v>
      </c>
      <c r="D157" s="7" t="s">
        <v>195</v>
      </c>
      <c r="E157" s="14">
        <v>10000</v>
      </c>
      <c r="F157" s="14">
        <v>287</v>
      </c>
      <c r="G157" s="14">
        <v>0</v>
      </c>
      <c r="H157" s="14">
        <v>304</v>
      </c>
      <c r="I157" s="14">
        <v>25</v>
      </c>
      <c r="J157" s="14">
        <f t="shared" si="4"/>
        <v>616</v>
      </c>
      <c r="K157" s="14">
        <f t="shared" si="5"/>
        <v>9384</v>
      </c>
      <c r="L157" s="15"/>
    </row>
    <row r="158" spans="1:12" s="16" customFormat="1" x14ac:dyDescent="0.25">
      <c r="A158" s="6">
        <v>145</v>
      </c>
      <c r="B158" s="7" t="s">
        <v>108</v>
      </c>
      <c r="C158" s="6" t="s">
        <v>19</v>
      </c>
      <c r="D158" s="7" t="s">
        <v>127</v>
      </c>
      <c r="E158" s="13">
        <v>30000</v>
      </c>
      <c r="F158" s="13">
        <v>861</v>
      </c>
      <c r="G158" s="13">
        <v>0</v>
      </c>
      <c r="H158" s="13">
        <v>912</v>
      </c>
      <c r="I158" s="13">
        <v>14385</v>
      </c>
      <c r="J158" s="14">
        <f t="shared" si="4"/>
        <v>16158</v>
      </c>
      <c r="K158" s="14">
        <f t="shared" si="5"/>
        <v>13842</v>
      </c>
      <c r="L158" s="15"/>
    </row>
    <row r="159" spans="1:12" s="16" customFormat="1" x14ac:dyDescent="0.25">
      <c r="A159" s="6">
        <v>146</v>
      </c>
      <c r="B159" s="7" t="s">
        <v>54</v>
      </c>
      <c r="C159" s="6" t="s">
        <v>19</v>
      </c>
      <c r="D159" s="7" t="s">
        <v>57</v>
      </c>
      <c r="E159" s="13">
        <v>36000</v>
      </c>
      <c r="F159" s="13">
        <v>1033.2</v>
      </c>
      <c r="G159" s="13">
        <v>0</v>
      </c>
      <c r="H159" s="13">
        <v>1094.4000000000001</v>
      </c>
      <c r="I159" s="13">
        <v>125</v>
      </c>
      <c r="J159" s="14">
        <f t="shared" si="4"/>
        <v>2252.6000000000004</v>
      </c>
      <c r="K159" s="14">
        <f t="shared" si="5"/>
        <v>33747.4</v>
      </c>
      <c r="L159" s="15"/>
    </row>
    <row r="160" spans="1:12" s="16" customFormat="1" x14ac:dyDescent="0.25">
      <c r="A160" s="6">
        <v>147</v>
      </c>
      <c r="B160" s="7" t="s">
        <v>99</v>
      </c>
      <c r="C160" s="6" t="s">
        <v>18</v>
      </c>
      <c r="D160" s="7" t="s">
        <v>100</v>
      </c>
      <c r="E160" s="13">
        <v>30187.5</v>
      </c>
      <c r="F160" s="13">
        <v>866.38</v>
      </c>
      <c r="G160" s="13">
        <v>0</v>
      </c>
      <c r="H160" s="13">
        <v>917.7</v>
      </c>
      <c r="I160" s="13">
        <v>125</v>
      </c>
      <c r="J160" s="14">
        <f t="shared" si="4"/>
        <v>1909.08</v>
      </c>
      <c r="K160" s="14">
        <f t="shared" si="5"/>
        <v>28278.42</v>
      </c>
      <c r="L160" s="15"/>
    </row>
    <row r="161" spans="1:12" s="16" customFormat="1" x14ac:dyDescent="0.25">
      <c r="A161" s="9">
        <v>148</v>
      </c>
      <c r="B161" s="7" t="s">
        <v>107</v>
      </c>
      <c r="C161" s="6" t="s">
        <v>19</v>
      </c>
      <c r="D161" s="7" t="s">
        <v>126</v>
      </c>
      <c r="E161" s="13">
        <v>26800</v>
      </c>
      <c r="F161" s="13">
        <v>769.16</v>
      </c>
      <c r="G161" s="13">
        <v>0</v>
      </c>
      <c r="H161" s="13">
        <v>814.72</v>
      </c>
      <c r="I161" s="13">
        <v>15804.87</v>
      </c>
      <c r="J161" s="14">
        <f t="shared" si="4"/>
        <v>17388.75</v>
      </c>
      <c r="K161" s="14">
        <f t="shared" si="5"/>
        <v>9411.25</v>
      </c>
      <c r="L161" s="15"/>
    </row>
    <row r="162" spans="1:12" s="16" customFormat="1" x14ac:dyDescent="0.25">
      <c r="A162" s="6">
        <v>149</v>
      </c>
      <c r="B162" s="7" t="s">
        <v>235</v>
      </c>
      <c r="C162" s="6" t="s">
        <v>19</v>
      </c>
      <c r="D162" s="7" t="s">
        <v>158</v>
      </c>
      <c r="E162" s="14">
        <v>10000</v>
      </c>
      <c r="F162" s="14">
        <v>287</v>
      </c>
      <c r="G162" s="14">
        <v>0</v>
      </c>
      <c r="H162" s="14">
        <v>304</v>
      </c>
      <c r="I162" s="14">
        <v>25</v>
      </c>
      <c r="J162" s="14">
        <f t="shared" si="4"/>
        <v>616</v>
      </c>
      <c r="K162" s="14">
        <f t="shared" si="5"/>
        <v>9384</v>
      </c>
      <c r="L162" s="15"/>
    </row>
    <row r="163" spans="1:12" s="16" customFormat="1" x14ac:dyDescent="0.25">
      <c r="A163" s="6">
        <v>150</v>
      </c>
      <c r="B163" s="7" t="s">
        <v>118</v>
      </c>
      <c r="C163" s="6" t="s">
        <v>19</v>
      </c>
      <c r="D163" s="7" t="s">
        <v>13</v>
      </c>
      <c r="E163" s="13">
        <v>245000</v>
      </c>
      <c r="F163" s="13">
        <v>7031.5</v>
      </c>
      <c r="G163" s="13">
        <v>46460.93</v>
      </c>
      <c r="H163" s="13">
        <v>4943.8</v>
      </c>
      <c r="I163" s="13">
        <v>39937.449999999997</v>
      </c>
      <c r="J163" s="14">
        <f>SUM(F163:I163)</f>
        <v>98373.68</v>
      </c>
      <c r="K163" s="14">
        <f t="shared" si="5"/>
        <v>146626.32</v>
      </c>
      <c r="L163" s="15"/>
    </row>
    <row r="164" spans="1:12" s="16" customFormat="1" x14ac:dyDescent="0.25">
      <c r="A164" s="6">
        <v>151</v>
      </c>
      <c r="B164" s="7" t="s">
        <v>263</v>
      </c>
      <c r="C164" s="6" t="s">
        <v>18</v>
      </c>
      <c r="D164" s="7" t="s">
        <v>264</v>
      </c>
      <c r="E164" s="13">
        <v>30000</v>
      </c>
      <c r="F164" s="13">
        <v>861</v>
      </c>
      <c r="G164" s="13">
        <v>0</v>
      </c>
      <c r="H164" s="13">
        <v>912</v>
      </c>
      <c r="I164" s="13">
        <v>25</v>
      </c>
      <c r="J164" s="14">
        <f t="shared" si="4"/>
        <v>1798</v>
      </c>
      <c r="K164" s="14">
        <f t="shared" si="5"/>
        <v>28202</v>
      </c>
      <c r="L164" s="15"/>
    </row>
    <row r="165" spans="1:12" s="16" customFormat="1" x14ac:dyDescent="0.25">
      <c r="A165" s="6">
        <v>152</v>
      </c>
      <c r="B165" s="7" t="s">
        <v>161</v>
      </c>
      <c r="C165" s="6" t="s">
        <v>19</v>
      </c>
      <c r="D165" s="7" t="s">
        <v>164</v>
      </c>
      <c r="E165" s="13">
        <v>20000</v>
      </c>
      <c r="F165" s="13">
        <v>574</v>
      </c>
      <c r="G165" s="13">
        <v>0</v>
      </c>
      <c r="H165" s="13">
        <v>608</v>
      </c>
      <c r="I165" s="13">
        <v>25</v>
      </c>
      <c r="J165" s="14">
        <f t="shared" si="4"/>
        <v>1207</v>
      </c>
      <c r="K165" s="14">
        <f t="shared" si="5"/>
        <v>18793</v>
      </c>
      <c r="L165" s="15"/>
    </row>
    <row r="166" spans="1:12" s="16" customFormat="1" x14ac:dyDescent="0.25">
      <c r="A166" s="6">
        <v>153</v>
      </c>
      <c r="B166" s="7" t="s">
        <v>221</v>
      </c>
      <c r="C166" s="6" t="s">
        <v>19</v>
      </c>
      <c r="D166" s="7" t="s">
        <v>158</v>
      </c>
      <c r="E166" s="14">
        <v>10000</v>
      </c>
      <c r="F166" s="14">
        <v>287</v>
      </c>
      <c r="G166" s="14">
        <v>0</v>
      </c>
      <c r="H166" s="14">
        <v>304</v>
      </c>
      <c r="I166" s="14">
        <v>25</v>
      </c>
      <c r="J166" s="14">
        <f t="shared" si="4"/>
        <v>616</v>
      </c>
      <c r="K166" s="14">
        <f t="shared" si="5"/>
        <v>9384</v>
      </c>
      <c r="L166" s="15"/>
    </row>
    <row r="167" spans="1:12" s="16" customFormat="1" x14ac:dyDescent="0.25">
      <c r="A167" s="6">
        <v>154</v>
      </c>
      <c r="B167" s="7" t="s">
        <v>210</v>
      </c>
      <c r="C167" s="6" t="s">
        <v>18</v>
      </c>
      <c r="D167" s="7" t="s">
        <v>158</v>
      </c>
      <c r="E167" s="14">
        <v>10000</v>
      </c>
      <c r="F167" s="14">
        <v>287</v>
      </c>
      <c r="G167" s="14">
        <v>0</v>
      </c>
      <c r="H167" s="14">
        <v>304</v>
      </c>
      <c r="I167" s="14">
        <v>25</v>
      </c>
      <c r="J167" s="14">
        <f t="shared" si="4"/>
        <v>616</v>
      </c>
      <c r="K167" s="14">
        <f t="shared" si="5"/>
        <v>9384</v>
      </c>
      <c r="L167" s="15"/>
    </row>
    <row r="168" spans="1:12" s="16" customFormat="1" x14ac:dyDescent="0.25">
      <c r="A168" s="9">
        <v>155</v>
      </c>
      <c r="B168" s="7" t="s">
        <v>257</v>
      </c>
      <c r="C168" s="6" t="s">
        <v>19</v>
      </c>
      <c r="D168" s="7" t="s">
        <v>256</v>
      </c>
      <c r="E168" s="14">
        <v>145000</v>
      </c>
      <c r="F168" s="14">
        <v>4161.5</v>
      </c>
      <c r="G168" s="14">
        <v>22690.49</v>
      </c>
      <c r="H168" s="14">
        <v>4408</v>
      </c>
      <c r="I168" s="14">
        <v>25</v>
      </c>
      <c r="J168" s="14">
        <f t="shared" si="4"/>
        <v>31284.99</v>
      </c>
      <c r="K168" s="14">
        <f t="shared" si="5"/>
        <v>113715.01</v>
      </c>
      <c r="L168" s="15"/>
    </row>
    <row r="169" spans="1:12" s="16" customFormat="1" x14ac:dyDescent="0.25">
      <c r="A169" s="6">
        <v>156</v>
      </c>
      <c r="B169" s="7" t="s">
        <v>95</v>
      </c>
      <c r="C169" s="6" t="s">
        <v>18</v>
      </c>
      <c r="D169" s="7" t="s">
        <v>102</v>
      </c>
      <c r="E169" s="13">
        <v>85000</v>
      </c>
      <c r="F169" s="13">
        <v>2439.5</v>
      </c>
      <c r="G169" s="13">
        <v>8576.99</v>
      </c>
      <c r="H169" s="13">
        <v>2584</v>
      </c>
      <c r="I169" s="13">
        <v>36641.4</v>
      </c>
      <c r="J169" s="14">
        <f t="shared" si="4"/>
        <v>50241.89</v>
      </c>
      <c r="K169" s="14">
        <f t="shared" si="5"/>
        <v>34758.11</v>
      </c>
      <c r="L169" s="15"/>
    </row>
    <row r="170" spans="1:12" s="16" customFormat="1" x14ac:dyDescent="0.25">
      <c r="A170" s="6">
        <v>157</v>
      </c>
      <c r="B170" s="7" t="s">
        <v>88</v>
      </c>
      <c r="C170" s="6" t="s">
        <v>18</v>
      </c>
      <c r="D170" s="7" t="s">
        <v>23</v>
      </c>
      <c r="E170" s="13">
        <v>28000</v>
      </c>
      <c r="F170" s="13">
        <v>803.6</v>
      </c>
      <c r="G170" s="13">
        <v>0</v>
      </c>
      <c r="H170" s="13">
        <v>851.2</v>
      </c>
      <c r="I170" s="13">
        <v>125</v>
      </c>
      <c r="J170" s="14">
        <f t="shared" si="4"/>
        <v>1779.8000000000002</v>
      </c>
      <c r="K170" s="14">
        <f t="shared" si="5"/>
        <v>26220.2</v>
      </c>
      <c r="L170" s="15"/>
    </row>
    <row r="171" spans="1:12" s="16" customFormat="1" x14ac:dyDescent="0.25">
      <c r="A171" s="6">
        <v>158</v>
      </c>
      <c r="B171" s="7" t="s">
        <v>184</v>
      </c>
      <c r="C171" s="6" t="s">
        <v>19</v>
      </c>
      <c r="D171" s="7" t="s">
        <v>195</v>
      </c>
      <c r="E171" s="14">
        <v>10000</v>
      </c>
      <c r="F171" s="14">
        <v>287</v>
      </c>
      <c r="G171" s="14">
        <v>0</v>
      </c>
      <c r="H171" s="14">
        <v>304</v>
      </c>
      <c r="I171" s="14">
        <v>25</v>
      </c>
      <c r="J171" s="14">
        <f t="shared" si="4"/>
        <v>616</v>
      </c>
      <c r="K171" s="14">
        <f t="shared" si="5"/>
        <v>9384</v>
      </c>
      <c r="L171" s="15"/>
    </row>
    <row r="172" spans="1:12" s="16" customFormat="1" x14ac:dyDescent="0.25">
      <c r="A172" s="6">
        <v>159</v>
      </c>
      <c r="B172" s="7" t="s">
        <v>122</v>
      </c>
      <c r="C172" s="6" t="s">
        <v>18</v>
      </c>
      <c r="D172" s="7" t="s">
        <v>28</v>
      </c>
      <c r="E172" s="13">
        <v>36000</v>
      </c>
      <c r="F172" s="13">
        <v>1033.2</v>
      </c>
      <c r="G172" s="13">
        <v>0</v>
      </c>
      <c r="H172" s="13">
        <v>1094.4000000000001</v>
      </c>
      <c r="I172" s="13">
        <v>25</v>
      </c>
      <c r="J172" s="14">
        <f t="shared" si="4"/>
        <v>2152.6000000000004</v>
      </c>
      <c r="K172" s="14">
        <f t="shared" si="5"/>
        <v>33847.4</v>
      </c>
      <c r="L172" s="15"/>
    </row>
    <row r="173" spans="1:12" s="16" customFormat="1" x14ac:dyDescent="0.25">
      <c r="A173" s="6">
        <v>160</v>
      </c>
      <c r="B173" s="7" t="s">
        <v>105</v>
      </c>
      <c r="C173" s="6" t="s">
        <v>19</v>
      </c>
      <c r="D173" s="7" t="s">
        <v>126</v>
      </c>
      <c r="E173" s="13">
        <v>24800</v>
      </c>
      <c r="F173" s="13">
        <v>711.76</v>
      </c>
      <c r="G173" s="13">
        <v>0</v>
      </c>
      <c r="H173" s="13">
        <v>753.92</v>
      </c>
      <c r="I173" s="13">
        <v>1550.12</v>
      </c>
      <c r="J173" s="14">
        <f t="shared" si="4"/>
        <v>3015.7999999999997</v>
      </c>
      <c r="K173" s="14">
        <f t="shared" si="5"/>
        <v>21784.2</v>
      </c>
      <c r="L173" s="15"/>
    </row>
    <row r="174" spans="1:12" s="16" customFormat="1" x14ac:dyDescent="0.25">
      <c r="A174" s="6">
        <v>161</v>
      </c>
      <c r="B174" s="7" t="s">
        <v>244</v>
      </c>
      <c r="C174" s="6" t="s">
        <v>18</v>
      </c>
      <c r="D174" s="7" t="s">
        <v>251</v>
      </c>
      <c r="E174" s="14">
        <v>35000</v>
      </c>
      <c r="F174" s="14">
        <v>1004.5</v>
      </c>
      <c r="G174" s="14">
        <v>0</v>
      </c>
      <c r="H174" s="14">
        <v>1064</v>
      </c>
      <c r="I174" s="14">
        <v>24357.62</v>
      </c>
      <c r="J174" s="14">
        <f t="shared" si="4"/>
        <v>26426.12</v>
      </c>
      <c r="K174" s="14">
        <f t="shared" si="5"/>
        <v>8573.880000000001</v>
      </c>
      <c r="L174" s="15"/>
    </row>
    <row r="175" spans="1:12" s="16" customFormat="1" x14ac:dyDescent="0.25">
      <c r="A175" s="9">
        <v>162</v>
      </c>
      <c r="B175" s="7" t="s">
        <v>174</v>
      </c>
      <c r="C175" s="6" t="s">
        <v>19</v>
      </c>
      <c r="D175" s="7" t="s">
        <v>177</v>
      </c>
      <c r="E175" s="14">
        <v>35000</v>
      </c>
      <c r="F175" s="14">
        <v>1004.5</v>
      </c>
      <c r="G175" s="14">
        <v>0</v>
      </c>
      <c r="H175" s="14">
        <v>1064</v>
      </c>
      <c r="I175" s="14">
        <v>1125</v>
      </c>
      <c r="J175" s="14">
        <f t="shared" si="4"/>
        <v>3193.5</v>
      </c>
      <c r="K175" s="14">
        <f t="shared" si="5"/>
        <v>31806.5</v>
      </c>
      <c r="L175" s="15"/>
    </row>
    <row r="176" spans="1:12" s="16" customFormat="1" x14ac:dyDescent="0.25">
      <c r="A176" s="6">
        <v>163</v>
      </c>
      <c r="B176" s="7" t="s">
        <v>202</v>
      </c>
      <c r="C176" s="6" t="s">
        <v>19</v>
      </c>
      <c r="D176" s="7" t="s">
        <v>158</v>
      </c>
      <c r="E176" s="14">
        <v>10000</v>
      </c>
      <c r="F176" s="14">
        <v>287</v>
      </c>
      <c r="G176" s="14">
        <v>0</v>
      </c>
      <c r="H176" s="14">
        <v>304</v>
      </c>
      <c r="I176" s="14">
        <v>25</v>
      </c>
      <c r="J176" s="14">
        <f t="shared" si="4"/>
        <v>616</v>
      </c>
      <c r="K176" s="14">
        <f t="shared" si="5"/>
        <v>9384</v>
      </c>
      <c r="L176" s="15"/>
    </row>
    <row r="177" spans="1:12" s="16" customFormat="1" x14ac:dyDescent="0.25">
      <c r="A177" s="6">
        <v>164</v>
      </c>
      <c r="B177" s="7" t="s">
        <v>56</v>
      </c>
      <c r="C177" s="6" t="s">
        <v>19</v>
      </c>
      <c r="D177" s="7" t="s">
        <v>272</v>
      </c>
      <c r="E177" s="13">
        <v>100000</v>
      </c>
      <c r="F177" s="13">
        <v>2870</v>
      </c>
      <c r="G177" s="13">
        <v>12105.37</v>
      </c>
      <c r="H177" s="13">
        <v>3040</v>
      </c>
      <c r="I177" s="13">
        <v>25</v>
      </c>
      <c r="J177" s="14">
        <f t="shared" si="4"/>
        <v>18040.370000000003</v>
      </c>
      <c r="K177" s="14">
        <f t="shared" si="5"/>
        <v>81959.63</v>
      </c>
      <c r="L177" s="15"/>
    </row>
    <row r="178" spans="1:12" s="16" customFormat="1" x14ac:dyDescent="0.25">
      <c r="A178" s="6">
        <v>165</v>
      </c>
      <c r="B178" s="7" t="s">
        <v>242</v>
      </c>
      <c r="C178" s="6" t="s">
        <v>19</v>
      </c>
      <c r="D178" s="7" t="s">
        <v>254</v>
      </c>
      <c r="E178" s="14">
        <v>130000</v>
      </c>
      <c r="F178" s="14">
        <v>3731</v>
      </c>
      <c r="G178" s="14">
        <v>19162.12</v>
      </c>
      <c r="H178" s="14">
        <v>3952</v>
      </c>
      <c r="I178" s="14">
        <v>24694</v>
      </c>
      <c r="J178" s="14">
        <f t="shared" si="4"/>
        <v>51539.119999999995</v>
      </c>
      <c r="K178" s="14">
        <f t="shared" si="5"/>
        <v>78460.88</v>
      </c>
      <c r="L178" s="15"/>
    </row>
    <row r="179" spans="1:12" s="16" customFormat="1" x14ac:dyDescent="0.25">
      <c r="A179" s="6">
        <v>166</v>
      </c>
      <c r="B179" s="7" t="s">
        <v>117</v>
      </c>
      <c r="C179" s="6" t="s">
        <v>18</v>
      </c>
      <c r="D179" s="7" t="s">
        <v>129</v>
      </c>
      <c r="E179" s="13">
        <v>20000</v>
      </c>
      <c r="F179" s="13">
        <v>574</v>
      </c>
      <c r="G179" s="13">
        <v>0</v>
      </c>
      <c r="H179" s="13">
        <v>608</v>
      </c>
      <c r="I179" s="13">
        <v>10535</v>
      </c>
      <c r="J179" s="14">
        <f t="shared" si="4"/>
        <v>11717</v>
      </c>
      <c r="K179" s="14">
        <f t="shared" si="5"/>
        <v>8283</v>
      </c>
      <c r="L179" s="15"/>
    </row>
    <row r="180" spans="1:12" s="16" customFormat="1" x14ac:dyDescent="0.25">
      <c r="A180" s="6">
        <v>167</v>
      </c>
      <c r="B180" s="7" t="s">
        <v>75</v>
      </c>
      <c r="C180" s="6" t="s">
        <v>19</v>
      </c>
      <c r="D180" s="7" t="s">
        <v>85</v>
      </c>
      <c r="E180" s="13">
        <v>27000</v>
      </c>
      <c r="F180" s="13">
        <v>774.9</v>
      </c>
      <c r="G180" s="13">
        <v>0</v>
      </c>
      <c r="H180" s="13">
        <v>820.8</v>
      </c>
      <c r="I180" s="13">
        <v>225</v>
      </c>
      <c r="J180" s="14">
        <f t="shared" si="4"/>
        <v>1820.6999999999998</v>
      </c>
      <c r="K180" s="14">
        <f t="shared" si="5"/>
        <v>25179.3</v>
      </c>
      <c r="L180" s="15"/>
    </row>
    <row r="181" spans="1:12" s="16" customFormat="1" x14ac:dyDescent="0.25">
      <c r="A181" s="6">
        <v>168</v>
      </c>
      <c r="B181" s="7" t="s">
        <v>82</v>
      </c>
      <c r="C181" s="6" t="s">
        <v>19</v>
      </c>
      <c r="D181" s="7" t="s">
        <v>85</v>
      </c>
      <c r="E181" s="13">
        <v>22160</v>
      </c>
      <c r="F181" s="13">
        <v>635.99</v>
      </c>
      <c r="G181" s="13">
        <v>0</v>
      </c>
      <c r="H181" s="13">
        <v>673.66</v>
      </c>
      <c r="I181" s="13">
        <v>25</v>
      </c>
      <c r="J181" s="14">
        <f t="shared" si="4"/>
        <v>1334.65</v>
      </c>
      <c r="K181" s="14">
        <f t="shared" si="5"/>
        <v>20825.349999999999</v>
      </c>
      <c r="L181" s="15"/>
    </row>
    <row r="182" spans="1:12" s="16" customFormat="1" x14ac:dyDescent="0.25">
      <c r="A182" s="9">
        <v>169</v>
      </c>
      <c r="B182" s="7" t="s">
        <v>208</v>
      </c>
      <c r="C182" s="6" t="s">
        <v>19</v>
      </c>
      <c r="D182" s="7" t="s">
        <v>158</v>
      </c>
      <c r="E182" s="14">
        <v>10000</v>
      </c>
      <c r="F182" s="14">
        <v>287</v>
      </c>
      <c r="G182" s="14">
        <v>0</v>
      </c>
      <c r="H182" s="14">
        <v>304</v>
      </c>
      <c r="I182" s="14">
        <v>25</v>
      </c>
      <c r="J182" s="14">
        <f t="shared" si="4"/>
        <v>616</v>
      </c>
      <c r="K182" s="14">
        <f t="shared" si="5"/>
        <v>9384</v>
      </c>
      <c r="L182" s="15"/>
    </row>
    <row r="183" spans="1:12" s="16" customFormat="1" x14ac:dyDescent="0.25">
      <c r="A183" s="6">
        <v>170</v>
      </c>
      <c r="B183" s="7" t="s">
        <v>265</v>
      </c>
      <c r="C183" s="6" t="s">
        <v>19</v>
      </c>
      <c r="D183" s="7" t="s">
        <v>34</v>
      </c>
      <c r="E183" s="14">
        <v>15000</v>
      </c>
      <c r="F183" s="14">
        <v>430.5</v>
      </c>
      <c r="G183" s="14">
        <v>0</v>
      </c>
      <c r="H183" s="14">
        <v>456</v>
      </c>
      <c r="I183" s="14">
        <v>25</v>
      </c>
      <c r="J183" s="14">
        <f t="shared" si="4"/>
        <v>911.5</v>
      </c>
      <c r="K183" s="14">
        <f t="shared" si="5"/>
        <v>14088.5</v>
      </c>
      <c r="L183" s="15"/>
    </row>
    <row r="184" spans="1:12" s="16" customFormat="1" x14ac:dyDescent="0.25">
      <c r="A184" s="6">
        <v>171</v>
      </c>
      <c r="B184" s="7" t="s">
        <v>236</v>
      </c>
      <c r="C184" s="6" t="s">
        <v>19</v>
      </c>
      <c r="D184" s="7" t="s">
        <v>157</v>
      </c>
      <c r="E184" s="14">
        <v>14300</v>
      </c>
      <c r="F184" s="14">
        <v>410.41</v>
      </c>
      <c r="G184" s="14">
        <v>0</v>
      </c>
      <c r="H184" s="14">
        <v>434.72</v>
      </c>
      <c r="I184" s="14">
        <v>25</v>
      </c>
      <c r="J184" s="14">
        <f t="shared" si="4"/>
        <v>870.13000000000011</v>
      </c>
      <c r="K184" s="14">
        <f t="shared" si="5"/>
        <v>13429.869999999999</v>
      </c>
      <c r="L184" s="15"/>
    </row>
    <row r="185" spans="1:12" s="16" customFormat="1" x14ac:dyDescent="0.25">
      <c r="A185" s="6">
        <v>172</v>
      </c>
      <c r="B185" s="7" t="s">
        <v>66</v>
      </c>
      <c r="C185" s="6" t="s">
        <v>19</v>
      </c>
      <c r="D185" s="7" t="s">
        <v>71</v>
      </c>
      <c r="E185" s="13">
        <v>40000</v>
      </c>
      <c r="F185" s="13">
        <v>1148</v>
      </c>
      <c r="G185" s="13">
        <v>442.65</v>
      </c>
      <c r="H185" s="13">
        <v>1216</v>
      </c>
      <c r="I185" s="13">
        <v>25</v>
      </c>
      <c r="J185" s="14">
        <f t="shared" si="4"/>
        <v>2831.65</v>
      </c>
      <c r="K185" s="14">
        <f t="shared" si="5"/>
        <v>37168.35</v>
      </c>
      <c r="L185" s="15"/>
    </row>
    <row r="186" spans="1:12" s="16" customFormat="1" x14ac:dyDescent="0.25">
      <c r="A186" s="6">
        <v>173</v>
      </c>
      <c r="B186" s="7" t="s">
        <v>125</v>
      </c>
      <c r="C186" s="6" t="s">
        <v>19</v>
      </c>
      <c r="D186" s="7" t="s">
        <v>85</v>
      </c>
      <c r="E186" s="13">
        <v>18400</v>
      </c>
      <c r="F186" s="13">
        <v>528.08000000000004</v>
      </c>
      <c r="G186" s="13">
        <v>0</v>
      </c>
      <c r="H186" s="13">
        <v>559.36</v>
      </c>
      <c r="I186" s="13">
        <v>1537.45</v>
      </c>
      <c r="J186" s="14">
        <f t="shared" si="4"/>
        <v>2624.8900000000003</v>
      </c>
      <c r="K186" s="14">
        <f t="shared" si="5"/>
        <v>15775.11</v>
      </c>
      <c r="L186" s="15"/>
    </row>
    <row r="187" spans="1:12" s="16" customFormat="1" x14ac:dyDescent="0.25">
      <c r="A187" s="6">
        <v>174</v>
      </c>
      <c r="B187" s="7" t="s">
        <v>132</v>
      </c>
      <c r="C187" s="6" t="s">
        <v>19</v>
      </c>
      <c r="D187" s="7" t="s">
        <v>134</v>
      </c>
      <c r="E187" s="13">
        <v>180000</v>
      </c>
      <c r="F187" s="14">
        <v>5166</v>
      </c>
      <c r="G187" s="14">
        <v>31055.42</v>
      </c>
      <c r="H187" s="14">
        <v>4943.8</v>
      </c>
      <c r="I187" s="14">
        <v>25</v>
      </c>
      <c r="J187" s="14">
        <f t="shared" si="4"/>
        <v>41190.22</v>
      </c>
      <c r="K187" s="14">
        <f t="shared" si="5"/>
        <v>138809.78</v>
      </c>
      <c r="L187" s="15"/>
    </row>
    <row r="188" spans="1:12" s="16" customFormat="1" x14ac:dyDescent="0.25">
      <c r="A188" s="6">
        <v>175</v>
      </c>
      <c r="B188" s="7" t="s">
        <v>222</v>
      </c>
      <c r="C188" s="6" t="s">
        <v>19</v>
      </c>
      <c r="D188" s="7" t="s">
        <v>158</v>
      </c>
      <c r="E188" s="14">
        <v>10000</v>
      </c>
      <c r="F188" s="14">
        <v>287</v>
      </c>
      <c r="G188" s="14">
        <v>0</v>
      </c>
      <c r="H188" s="14">
        <v>304</v>
      </c>
      <c r="I188" s="14">
        <v>25</v>
      </c>
      <c r="J188" s="14">
        <f t="shared" si="4"/>
        <v>616</v>
      </c>
      <c r="K188" s="14">
        <f t="shared" si="5"/>
        <v>9384</v>
      </c>
      <c r="L188" s="15"/>
    </row>
    <row r="189" spans="1:12" s="16" customFormat="1" x14ac:dyDescent="0.25">
      <c r="A189" s="9">
        <v>176</v>
      </c>
      <c r="B189" s="7" t="s">
        <v>239</v>
      </c>
      <c r="C189" s="6" t="s">
        <v>19</v>
      </c>
      <c r="D189" s="7" t="s">
        <v>248</v>
      </c>
      <c r="E189" s="14">
        <v>75000</v>
      </c>
      <c r="F189" s="14">
        <v>2152.5</v>
      </c>
      <c r="G189" s="14">
        <v>6309.38</v>
      </c>
      <c r="H189" s="14">
        <v>2280</v>
      </c>
      <c r="I189" s="14">
        <v>25</v>
      </c>
      <c r="J189" s="14">
        <f t="shared" si="4"/>
        <v>10766.880000000001</v>
      </c>
      <c r="K189" s="14">
        <f t="shared" si="5"/>
        <v>64233.119999999995</v>
      </c>
      <c r="L189" s="15"/>
    </row>
    <row r="190" spans="1:12" s="16" customFormat="1" x14ac:dyDescent="0.25">
      <c r="A190" s="6">
        <v>177</v>
      </c>
      <c r="B190" s="7" t="s">
        <v>62</v>
      </c>
      <c r="C190" s="6" t="s">
        <v>18</v>
      </c>
      <c r="D190" s="7" t="s">
        <v>70</v>
      </c>
      <c r="E190" s="13">
        <v>30000</v>
      </c>
      <c r="F190" s="13">
        <v>861</v>
      </c>
      <c r="G190" s="13">
        <v>0</v>
      </c>
      <c r="H190" s="13">
        <v>912</v>
      </c>
      <c r="I190" s="13">
        <v>9504.23</v>
      </c>
      <c r="J190" s="14">
        <f t="shared" si="4"/>
        <v>11277.23</v>
      </c>
      <c r="K190" s="14">
        <f t="shared" si="5"/>
        <v>18722.77</v>
      </c>
      <c r="L190" s="15"/>
    </row>
    <row r="191" spans="1:12" s="16" customFormat="1" x14ac:dyDescent="0.25">
      <c r="A191" s="6">
        <v>178</v>
      </c>
      <c r="B191" s="7" t="s">
        <v>216</v>
      </c>
      <c r="C191" s="6" t="s">
        <v>19</v>
      </c>
      <c r="D191" s="7" t="s">
        <v>158</v>
      </c>
      <c r="E191" s="14">
        <v>10000</v>
      </c>
      <c r="F191" s="14">
        <v>287</v>
      </c>
      <c r="G191" s="14">
        <v>0</v>
      </c>
      <c r="H191" s="14">
        <v>304</v>
      </c>
      <c r="I191" s="14">
        <v>25</v>
      </c>
      <c r="J191" s="14">
        <f t="shared" si="4"/>
        <v>616</v>
      </c>
      <c r="K191" s="14">
        <f t="shared" si="5"/>
        <v>9384</v>
      </c>
      <c r="L191" s="15"/>
    </row>
    <row r="192" spans="1:12" s="16" customFormat="1" x14ac:dyDescent="0.25">
      <c r="A192" s="6">
        <v>179</v>
      </c>
      <c r="B192" s="7" t="s">
        <v>223</v>
      </c>
      <c r="C192" s="6" t="s">
        <v>19</v>
      </c>
      <c r="D192" s="7" t="s">
        <v>158</v>
      </c>
      <c r="E192" s="14">
        <v>10000</v>
      </c>
      <c r="F192" s="14">
        <v>287</v>
      </c>
      <c r="G192" s="14">
        <v>0</v>
      </c>
      <c r="H192" s="14">
        <v>304</v>
      </c>
      <c r="I192" s="14">
        <v>25</v>
      </c>
      <c r="J192" s="14">
        <f t="shared" si="4"/>
        <v>616</v>
      </c>
      <c r="K192" s="14">
        <f t="shared" si="5"/>
        <v>9384</v>
      </c>
      <c r="L192" s="15"/>
    </row>
    <row r="193" spans="1:12" x14ac:dyDescent="0.25">
      <c r="A193" s="6">
        <v>180</v>
      </c>
      <c r="B193" s="7" t="s">
        <v>215</v>
      </c>
      <c r="C193" s="6" t="s">
        <v>19</v>
      </c>
      <c r="D193" s="7" t="s">
        <v>157</v>
      </c>
      <c r="E193" s="14">
        <v>18000</v>
      </c>
      <c r="F193" s="14">
        <v>516.6</v>
      </c>
      <c r="G193" s="14">
        <v>0</v>
      </c>
      <c r="H193" s="14">
        <v>547.20000000000005</v>
      </c>
      <c r="I193" s="14">
        <v>1537.45</v>
      </c>
      <c r="J193" s="14">
        <f t="shared" si="4"/>
        <v>2601.25</v>
      </c>
      <c r="K193" s="14">
        <f t="shared" si="5"/>
        <v>15398.75</v>
      </c>
      <c r="L193" s="1"/>
    </row>
    <row r="194" spans="1:12" x14ac:dyDescent="0.25">
      <c r="A194" s="6">
        <v>181</v>
      </c>
      <c r="B194" s="5" t="s">
        <v>46</v>
      </c>
      <c r="C194" s="9" t="s">
        <v>19</v>
      </c>
      <c r="D194" s="5" t="s">
        <v>49</v>
      </c>
      <c r="E194" s="10">
        <v>25000</v>
      </c>
      <c r="F194" s="10">
        <v>717.5</v>
      </c>
      <c r="G194" s="10">
        <v>0</v>
      </c>
      <c r="H194" s="10">
        <v>760</v>
      </c>
      <c r="I194" s="10">
        <v>2135</v>
      </c>
      <c r="J194" s="8">
        <f t="shared" si="4"/>
        <v>3612.5</v>
      </c>
      <c r="K194" s="8">
        <f t="shared" si="5"/>
        <v>21387.5</v>
      </c>
      <c r="L194" s="1"/>
    </row>
    <row r="195" spans="1:12" x14ac:dyDescent="0.25">
      <c r="A195" s="6">
        <v>182</v>
      </c>
      <c r="B195" s="5" t="s">
        <v>226</v>
      </c>
      <c r="C195" s="6" t="s">
        <v>18</v>
      </c>
      <c r="D195" s="7" t="s">
        <v>195</v>
      </c>
      <c r="E195" s="8">
        <v>10000</v>
      </c>
      <c r="F195" s="8">
        <v>287</v>
      </c>
      <c r="G195" s="8">
        <v>0</v>
      </c>
      <c r="H195" s="8">
        <v>304</v>
      </c>
      <c r="I195" s="8">
        <v>25</v>
      </c>
      <c r="J195" s="8">
        <f t="shared" si="4"/>
        <v>616</v>
      </c>
      <c r="K195" s="8">
        <f t="shared" si="5"/>
        <v>9384</v>
      </c>
      <c r="L195" s="1"/>
    </row>
    <row r="196" spans="1:12" x14ac:dyDescent="0.25">
      <c r="A196" s="9">
        <v>183</v>
      </c>
      <c r="B196" s="5" t="s">
        <v>165</v>
      </c>
      <c r="C196" s="9" t="s">
        <v>18</v>
      </c>
      <c r="D196" s="5" t="s">
        <v>27</v>
      </c>
      <c r="E196" s="10">
        <v>70000</v>
      </c>
      <c r="F196" s="10">
        <v>2009</v>
      </c>
      <c r="G196" s="10">
        <v>5065.99</v>
      </c>
      <c r="H196" s="10">
        <v>2128</v>
      </c>
      <c r="I196" s="10">
        <v>3747.45</v>
      </c>
      <c r="J196" s="8">
        <f t="shared" si="4"/>
        <v>12950.439999999999</v>
      </c>
      <c r="K196" s="8">
        <f t="shared" si="5"/>
        <v>57049.56</v>
      </c>
      <c r="L196" s="1"/>
    </row>
    <row r="197" spans="1:12" ht="16.5" customHeight="1" x14ac:dyDescent="0.25">
      <c r="A197" s="9">
        <v>184</v>
      </c>
      <c r="B197" s="5" t="s">
        <v>68</v>
      </c>
      <c r="C197" s="9" t="s">
        <v>18</v>
      </c>
      <c r="D197" s="5" t="s">
        <v>72</v>
      </c>
      <c r="E197" s="10">
        <v>20000</v>
      </c>
      <c r="F197" s="10">
        <v>574</v>
      </c>
      <c r="G197" s="10">
        <v>0</v>
      </c>
      <c r="H197" s="10">
        <v>608</v>
      </c>
      <c r="I197" s="10">
        <v>2545</v>
      </c>
      <c r="J197" s="8">
        <f t="shared" si="4"/>
        <v>3727</v>
      </c>
      <c r="K197" s="8">
        <f t="shared" si="5"/>
        <v>16273</v>
      </c>
    </row>
    <row r="198" spans="1:12" ht="18" thickBot="1" x14ac:dyDescent="0.35">
      <c r="A198" s="24" t="s">
        <v>260</v>
      </c>
      <c r="B198" s="25"/>
      <c r="C198" s="25"/>
      <c r="D198" s="26"/>
      <c r="E198" s="20">
        <f t="shared" ref="E198:H198" si="6">SUM(E14:E197)</f>
        <v>6935520.3200000003</v>
      </c>
      <c r="F198" s="20">
        <f t="shared" si="6"/>
        <v>199049.43000000005</v>
      </c>
      <c r="G198" s="20">
        <f t="shared" si="6"/>
        <v>423397.88999999996</v>
      </c>
      <c r="H198" s="20">
        <f t="shared" si="6"/>
        <v>207279.20000000004</v>
      </c>
      <c r="I198" s="20">
        <f>SUM(I14:I197)</f>
        <v>661573.91999999993</v>
      </c>
      <c r="J198" s="20">
        <f>SUM(J14:J197)</f>
        <v>1491300.4400000002</v>
      </c>
      <c r="K198" s="20">
        <f>SUM(K14:K197)</f>
        <v>5444219.8799999999</v>
      </c>
      <c r="L198" s="18"/>
    </row>
    <row r="199" spans="1:12" ht="15.75" thickTop="1" x14ac:dyDescent="0.25">
      <c r="D199" s="1"/>
      <c r="E199" s="18"/>
      <c r="F199" s="18"/>
      <c r="G199" s="18"/>
      <c r="H199" s="18"/>
      <c r="I199" s="18"/>
      <c r="J199" s="19"/>
      <c r="K199" s="19"/>
    </row>
    <row r="200" spans="1:12" x14ac:dyDescent="0.25">
      <c r="D200" s="1"/>
      <c r="E200" s="1"/>
      <c r="F200" s="1"/>
      <c r="G200" s="1"/>
      <c r="H200" s="1"/>
      <c r="I200" s="1"/>
      <c r="J200" s="1"/>
      <c r="K200" s="1"/>
    </row>
    <row r="204" spans="1:12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2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2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2" x14ac:dyDescent="0.25">
      <c r="B207" s="1"/>
      <c r="C207" s="1"/>
      <c r="D207" s="2"/>
      <c r="E207" s="1"/>
      <c r="F207" s="1"/>
      <c r="G207" s="1"/>
      <c r="H207" s="1"/>
      <c r="I207" s="1"/>
      <c r="J207" s="1"/>
      <c r="K207" s="1"/>
    </row>
    <row r="208" spans="1:12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</row>
  </sheetData>
  <sortState ref="B14:K196">
    <sortCondition ref="B14"/>
  </sortState>
  <mergeCells count="3">
    <mergeCell ref="A12:K12"/>
    <mergeCell ref="A10:K10"/>
    <mergeCell ref="A198:D198"/>
  </mergeCells>
  <printOptions horizontalCentered="1"/>
  <pageMargins left="0.23622047244094499" right="0.23622047244094499" top="0.48" bottom="0.49" header="0.27" footer="0.31496062992126"/>
  <pageSetup scale="68" fitToHeight="0" orientation="landscape" r:id="rId1"/>
  <headerFoot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 OCTUBRE 2022</vt:lpstr>
      <vt:lpstr>'FIJOS OCTUBRE 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Sardis Frías</cp:lastModifiedBy>
  <cp:lastPrinted>2022-10-10T13:52:44Z</cp:lastPrinted>
  <dcterms:created xsi:type="dcterms:W3CDTF">2022-05-16T14:17:59Z</dcterms:created>
  <dcterms:modified xsi:type="dcterms:W3CDTF">2022-11-08T12:30:04Z</dcterms:modified>
</cp:coreProperties>
</file>