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YO 2023\"/>
    </mc:Choice>
  </mc:AlternateContent>
  <xr:revisionPtr revIDLastSave="0" documentId="13_ncr:1_{FEA35F70-7670-4559-AEBD-27F804A08357}" xr6:coauthVersionLast="47" xr6:coauthVersionMax="47" xr10:uidLastSave="{00000000-0000-0000-0000-000000000000}"/>
  <bookViews>
    <workbookView xWindow="-120" yWindow="-120" windowWidth="20730" windowHeight="11160" xr2:uid="{10F681A5-9FC9-49A4-A417-4B5BA13D8696}"/>
  </bookViews>
  <sheets>
    <sheet name="FIJOS  2023" sheetId="1" r:id="rId1"/>
  </sheets>
  <definedNames>
    <definedName name="_xlnm.Print_Area" localSheetId="0">'FIJOS  2023'!$A$1:$K$256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I246" i="1"/>
  <c r="H246" i="1"/>
  <c r="G246" i="1"/>
  <c r="F246" i="1"/>
  <c r="E246" i="1"/>
  <c r="J245" i="1"/>
  <c r="K245" i="1" s="1"/>
  <c r="J244" i="1"/>
  <c r="K244" i="1" s="1"/>
  <c r="J240" i="1"/>
  <c r="K240" i="1" s="1"/>
  <c r="J236" i="1"/>
  <c r="K236" i="1" s="1"/>
  <c r="J232" i="1"/>
  <c r="K232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6" i="1"/>
  <c r="K216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4" i="1"/>
  <c r="K154" i="1" s="1"/>
  <c r="J153" i="1"/>
  <c r="K153" i="1" s="1"/>
  <c r="J152" i="1"/>
  <c r="K152" i="1" s="1"/>
  <c r="J149" i="1"/>
  <c r="K149" i="1" s="1"/>
  <c r="J148" i="1"/>
  <c r="K148" i="1" s="1"/>
  <c r="J147" i="1"/>
  <c r="K147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4" i="1"/>
  <c r="K134" i="1" s="1"/>
  <c r="J133" i="1"/>
  <c r="K133" i="1" s="1"/>
  <c r="J132" i="1"/>
  <c r="K132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1" i="1"/>
  <c r="K121" i="1" s="1"/>
  <c r="J120" i="1"/>
  <c r="K120" i="1" s="1"/>
  <c r="J116" i="1"/>
  <c r="K116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19" i="1"/>
  <c r="K19" i="1" s="1"/>
  <c r="J18" i="1"/>
  <c r="K18" i="1" s="1"/>
  <c r="J17" i="1"/>
  <c r="K17" i="1" s="1"/>
  <c r="J14" i="1"/>
  <c r="K14" i="1" s="1"/>
  <c r="J11" i="1"/>
  <c r="K11" i="1" s="1"/>
  <c r="J10" i="1"/>
  <c r="K10" i="1" s="1"/>
  <c r="J9" i="1"/>
  <c r="K9" i="1" s="1"/>
  <c r="J8" i="1"/>
  <c r="K8" i="1" s="1"/>
  <c r="K246" i="1" l="1"/>
  <c r="J246" i="1"/>
</calcChain>
</file>

<file path=xl/sharedStrings.xml><?xml version="1.0" encoding="utf-8"?>
<sst xmlns="http://schemas.openxmlformats.org/spreadsheetml/2006/main" count="587" uniqueCount="293">
  <si>
    <t xml:space="preserve"> 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</si>
  <si>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</si>
  <si>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</si>
  <si>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</si>
  <si>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</si>
  <si>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</si>
  <si>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</si>
  <si>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</si>
  <si>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</si>
  <si>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</si>
  <si>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</si>
  <si>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</si>
  <si>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</si>
  <si>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</si>
  <si>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</si>
  <si>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</si>
  <si>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</si>
  <si>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</si>
  <si>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</si>
  <si>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</si>
  <si>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</si>
  <si>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</si>
  <si>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</si>
  <si>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</si>
  <si>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</si>
  <si>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</si>
  <si>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</si>
  <si>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</si>
  <si>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</si>
  <si>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</si>
  <si>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</si>
  <si>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</si>
  <si>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</si>
  <si>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</si>
  <si>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</si>
  <si>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</si>
  <si>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</si>
  <si>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</si>
  <si>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</si>
  <si>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</si>
  <si>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</si>
  <si>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</si>
  <si>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</si>
  <si>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</si>
  <si>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</si>
  <si>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</si>
  <si>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</si>
  <si>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</si>
  <si>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</si>
  <si>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</si>
  <si>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</si>
  <si>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</si>
  <si>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</si>
  <si>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</si>
  <si>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</si>
  <si>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PORFIRIA ALTAGRACIA PEGUERO PROMETA</t>
  </si>
  <si>
    <t>AUXILIAR DE REGISTRO PUBLICO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</si>
  <si>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</si>
  <si>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</si>
  <si>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</si>
  <si>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</si>
  <si>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</si>
  <si>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</si>
  <si>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</si>
  <si>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</si>
  <si>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</si>
  <si>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</si>
  <si>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</si>
  <si>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</si>
  <si>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</si>
  <si>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</si>
  <si>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</si>
  <si>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</si>
  <si>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</si>
  <si>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</si>
  <si>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</si>
  <si>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</si>
  <si>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</si>
  <si>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</si>
  <si>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</si>
  <si>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DEPÁRTAMENTO ADMINISTRATIVO Y FINANCIERO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</si>
  <si>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</si>
  <si>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</si>
  <si>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</si>
  <si>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</si>
  <si>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</si>
  <si>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</si>
  <si>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</si>
  <si>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</si>
  <si>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</si>
  <si>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</si>
  <si>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</si>
  <si>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</si>
  <si>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</si>
  <si>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</si>
  <si>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</si>
  <si>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</si>
  <si>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</si>
  <si>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</si>
  <si>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</si>
  <si>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</si>
  <si>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</si>
  <si>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</si>
  <si>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</si>
  <si>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</si>
  <si>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</si>
  <si>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</si>
  <si>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</si>
  <si>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</si>
  <si>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</si>
  <si>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</si>
  <si>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</si>
  <si>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</si>
  <si>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</si>
  <si>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</si>
  <si>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</si>
  <si>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</si>
  <si>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</si>
  <si>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</si>
  <si>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</si>
  <si>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DIVISIÓN DE CONTABILIDAD</t>
  </si>
  <si>
    <t>CLAUDIA YESENIA REYES BAEZ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</si>
  <si>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</si>
  <si>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</si>
  <si>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</si>
  <si>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</si>
  <si>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</si>
  <si>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</si>
  <si>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</si>
  <si>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</si>
  <si>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</si>
  <si>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</si>
  <si>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</si>
  <si>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</si>
  <si>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</si>
  <si>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</si>
  <si>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</si>
  <si>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</si>
  <si>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</si>
  <si>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</si>
  <si>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</si>
  <si>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</si>
  <si>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</si>
  <si>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</si>
  <si>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</si>
  <si>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</si>
  <si>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</si>
  <si>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</si>
  <si>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</si>
  <si>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</si>
  <si>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</si>
  <si>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</si>
  <si>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</si>
  <si>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</si>
  <si>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</si>
  <si>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</si>
  <si>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</si>
  <si>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</si>
  <si>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</si>
  <si>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</si>
  <si>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</si>
  <si>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</si>
  <si>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</si>
  <si>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</si>
  <si>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</si>
  <si>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</si>
  <si>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</si>
  <si>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</si>
  <si>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</si>
  <si>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</si>
  <si>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</si>
  <si>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</si>
  <si>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</si>
  <si>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</si>
  <si>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</si>
  <si>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</si>
  <si>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</si>
  <si>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</si>
  <si>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</si>
  <si>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</si>
  <si>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</si>
  <si>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</si>
  <si>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</si>
  <si>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</si>
  <si>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</si>
  <si>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</si>
  <si>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</si>
  <si>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</si>
  <si>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</si>
  <si>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</si>
  <si>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</si>
  <si>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</si>
  <si>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</si>
  <si>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</si>
  <si>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</si>
  <si>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</si>
  <si>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</si>
  <si>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</si>
  <si>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</si>
  <si>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</si>
  <si>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</si>
  <si>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</si>
  <si>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</si>
  <si>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</si>
  <si>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</si>
  <si>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</si>
  <si>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</si>
  <si>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</si>
  <si>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</si>
  <si>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</si>
  <si>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</si>
  <si>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</si>
  <si>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</si>
  <si>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</si>
  <si>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</si>
  <si>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</si>
  <si>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</si>
  <si>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</si>
  <si>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</si>
  <si>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</si>
  <si>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</si>
  <si>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</si>
  <si>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</si>
  <si>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</si>
  <si>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</si>
  <si>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</si>
  <si>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</si>
  <si>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</si>
  <si>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</si>
  <si>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</si>
  <si>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</si>
  <si>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</si>
  <si>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</si>
  <si>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</si>
  <si>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</si>
  <si>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</si>
  <si>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</si>
  <si>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</si>
  <si>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</si>
  <si>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</si>
  <si>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</si>
  <si>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</si>
  <si>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</si>
  <si>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</si>
  <si>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</si>
  <si>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</si>
  <si>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</si>
  <si>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</si>
  <si>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</si>
  <si>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</si>
  <si>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</si>
  <si>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</si>
  <si>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</si>
  <si>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</si>
  <si>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</si>
  <si>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</si>
  <si>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</si>
  <si>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</si>
  <si>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</si>
  <si>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</si>
  <si>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</si>
  <si>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</si>
  <si>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</si>
  <si>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</si>
  <si>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</si>
  <si>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</si>
  <si>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</si>
  <si>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</si>
  <si>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</si>
  <si>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</si>
  <si>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</si>
  <si>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</si>
  <si>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</si>
  <si>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</si>
  <si>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</si>
  <si>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</si>
  <si>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</si>
  <si>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</si>
  <si>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</si>
  <si>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</si>
  <si>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</si>
  <si>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</si>
  <si>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</si>
  <si>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</si>
  <si>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</si>
  <si>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</si>
  <si>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</si>
  <si>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</si>
  <si>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</si>
  <si>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</si>
  <si>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</si>
  <si>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ENC. DEPTO FINANCIERO</t>
  </si>
  <si>
    <t>SUELDOS FIJOS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</si>
</sst>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4" fontId="1" fillId="2" borderId="2" xfId="0" applyNumberFormat="1" applyFont="1" applyFill="1" applyBorder="1"/>
    <xf numFmtId="0" fontId="1" fillId="0" borderId="2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</xdr:colOff>
      <xdr:row>249</xdr:row>
      <xdr:rowOff>47624</xdr:rowOff>
    </xdr:from>
    <xdr:to>
      <xdr:col>2</xdr:col>
      <xdr:colOff>238125</xdr:colOff>
      <xdr:row>255</xdr:row>
      <xdr:rowOff>156883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AA46F5-B480-4B1E-9313-2966669CD9F3}"/>
            </a:ext>
          </a:extLst>
        </xdr:cNvPr>
        <xdr:cNvSpPr txBox="1"/>
      </xdr:nvSpPr>
      <xdr:spPr>
        <a:xfrm>
          <a:off x="719417" y="47482124"/>
          <a:ext cx="2604808" cy="1252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Depto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Financiero</a:t>
          </a:r>
          <a:endParaRPr lang="es-DO" sz="1300"/>
        </a:p>
      </xdr:txBody>
    </xdr:sp>
    <xdr:clientData/>
  </xdr:twoCellAnchor>
  <xdr:twoCellAnchor>
    <xdr:from>
      <xdr:col>3</xdr:col>
      <xdr:colOff>808504</xdr:colOff>
      <xdr:row>249</xdr:row>
      <xdr:rowOff>38103</xdr:rowOff>
    </xdr:from>
    <xdr:to>
      <xdr:col>5</xdr:col>
      <xdr:colOff>458273</xdr:colOff>
      <xdr:row>255</xdr:row>
      <xdr:rowOff>134473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19764E-C112-4B55-BCD7-6A0A2B8B6A9F}"/>
            </a:ext>
          </a:extLst>
        </xdr:cNvPr>
        <xdr:cNvSpPr txBox="1"/>
      </xdr:nvSpPr>
      <xdr:spPr>
        <a:xfrm>
          <a:off x="4656604" y="47853603"/>
          <a:ext cx="291684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248</xdr:row>
      <xdr:rowOff>166410</xdr:rowOff>
    </xdr:from>
    <xdr:to>
      <xdr:col>10</xdr:col>
      <xdr:colOff>345785</xdr:colOff>
      <xdr:row>255</xdr:row>
      <xdr:rowOff>156884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800E12-95A9-4644-B29B-490EE7942954}"/>
            </a:ext>
          </a:extLst>
        </xdr:cNvPr>
        <xdr:cNvSpPr txBox="1"/>
      </xdr:nvSpPr>
      <xdr:spPr>
        <a:xfrm>
          <a:off x="8904755" y="4779141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2B7-1EB9-43F0-811F-C995494F77AF}">
  <sheetPr>
    <pageSetUpPr fitToPage="1"/>
  </sheetPr>
  <dimension ref="A1:O246"/>
  <sheetViews>
    <sheetView tabSelected="1" topLeftCell="A232" zoomScaleNormal="100" zoomScaleSheetLayoutView="85" workbookViewId="0">
      <selection activeCell="H251" sqref="H251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7" max="7" width="11.7109375" bestFit="1" customWidth="1"/>
    <col min="10" max="11" width="11.85546875" bestFit="1" customWidth="1"/>
  </cols>
  <sheetData>
    <row r="1" spans="1:15" ht="15" customHeight="1" x14ac:dyDescent="0.25">
      <c r="A1" s="25" t="s">
        <v>292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15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245000</v>
      </c>
      <c r="F7" s="6">
        <v>7031.5</v>
      </c>
      <c r="G7" s="6">
        <v>46259.28</v>
      </c>
      <c r="H7" s="6">
        <v>5685.41</v>
      </c>
      <c r="I7" s="6">
        <v>47262.45</v>
      </c>
      <c r="J7" s="6">
        <f>SUM(F7:I7)</f>
        <v>106238.64</v>
      </c>
      <c r="K7" s="6">
        <f>E7-J7</f>
        <v>138761.35999999999</v>
      </c>
      <c r="O7" s="7"/>
    </row>
    <row r="8" spans="1:15" x14ac:dyDescent="0.25">
      <c r="A8" s="8">
        <v>2</v>
      </c>
      <c r="B8" s="9" t="s">
        <v>15</v>
      </c>
      <c r="C8" s="8" t="s">
        <v>13</v>
      </c>
      <c r="D8" s="9" t="s">
        <v>16</v>
      </c>
      <c r="E8" s="6">
        <v>80000</v>
      </c>
      <c r="F8" s="6">
        <v>2296</v>
      </c>
      <c r="G8" s="6">
        <v>7400.87</v>
      </c>
      <c r="H8" s="6">
        <v>2432</v>
      </c>
      <c r="I8" s="6">
        <v>17525</v>
      </c>
      <c r="J8" s="6">
        <f>SUM(F8:I8)</f>
        <v>29653.87</v>
      </c>
      <c r="K8" s="6">
        <f t="shared" ref="K8:K11" si="0">E8-J8</f>
        <v>50346.130000000005</v>
      </c>
    </row>
    <row r="9" spans="1:15" x14ac:dyDescent="0.25">
      <c r="A9" s="8">
        <v>3</v>
      </c>
      <c r="B9" s="9" t="s">
        <v>17</v>
      </c>
      <c r="C9" s="8" t="s">
        <v>18</v>
      </c>
      <c r="D9" s="9" t="s">
        <v>19</v>
      </c>
      <c r="E9" s="6">
        <v>80000</v>
      </c>
      <c r="F9" s="6">
        <v>2296</v>
      </c>
      <c r="G9" s="6">
        <v>7006.51</v>
      </c>
      <c r="H9" s="10">
        <v>2432</v>
      </c>
      <c r="I9" s="6">
        <v>13052.45</v>
      </c>
      <c r="J9" s="6">
        <f t="shared" ref="J9:J11" si="1">SUM(F9:I9)</f>
        <v>24786.959999999999</v>
      </c>
      <c r="K9" s="6">
        <f t="shared" si="0"/>
        <v>55213.04</v>
      </c>
    </row>
    <row r="10" spans="1:15" x14ac:dyDescent="0.25">
      <c r="A10" s="8">
        <v>4</v>
      </c>
      <c r="B10" s="9" t="s">
        <v>20</v>
      </c>
      <c r="C10" s="8" t="s">
        <v>18</v>
      </c>
      <c r="D10" s="9" t="s">
        <v>21</v>
      </c>
      <c r="E10" s="6">
        <v>55000</v>
      </c>
      <c r="F10" s="6">
        <v>1578.5</v>
      </c>
      <c r="G10" s="6">
        <v>2086.44</v>
      </c>
      <c r="H10" s="6">
        <v>1672</v>
      </c>
      <c r="I10" s="6">
        <v>19024.900000000001</v>
      </c>
      <c r="J10" s="6">
        <f t="shared" si="1"/>
        <v>24361.840000000004</v>
      </c>
      <c r="K10" s="6">
        <f t="shared" si="0"/>
        <v>30638.159999999996</v>
      </c>
    </row>
    <row r="11" spans="1:15" x14ac:dyDescent="0.25">
      <c r="A11" s="8">
        <v>5</v>
      </c>
      <c r="B11" s="9" t="s">
        <v>22</v>
      </c>
      <c r="C11" s="8" t="s">
        <v>18</v>
      </c>
      <c r="D11" s="9" t="s">
        <v>21</v>
      </c>
      <c r="E11" s="6">
        <v>50000</v>
      </c>
      <c r="F11" s="6">
        <v>1435</v>
      </c>
      <c r="G11" s="6">
        <v>1617.38</v>
      </c>
      <c r="H11" s="6">
        <v>1520</v>
      </c>
      <c r="I11" s="6">
        <v>6049.33</v>
      </c>
      <c r="J11" s="6">
        <f t="shared" si="1"/>
        <v>10621.71</v>
      </c>
      <c r="K11" s="6">
        <f t="shared" si="0"/>
        <v>39378.29</v>
      </c>
    </row>
    <row r="12" spans="1:15" x14ac:dyDescent="0.25">
      <c r="A12" s="24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5" x14ac:dyDescent="0.25">
      <c r="A14" s="8">
        <v>6</v>
      </c>
      <c r="B14" s="9" t="s">
        <v>24</v>
      </c>
      <c r="C14" s="8" t="s">
        <v>18</v>
      </c>
      <c r="D14" s="9" t="s">
        <v>25</v>
      </c>
      <c r="E14" s="6">
        <v>35000</v>
      </c>
      <c r="F14" s="6">
        <v>1004.5</v>
      </c>
      <c r="G14" s="6">
        <v>0</v>
      </c>
      <c r="H14" s="6">
        <v>1064</v>
      </c>
      <c r="I14" s="6">
        <v>7279.9</v>
      </c>
      <c r="J14" s="6">
        <f>SUM(F14:I14)</f>
        <v>9348.4</v>
      </c>
      <c r="K14" s="6">
        <f>E14-J14</f>
        <v>25651.599999999999</v>
      </c>
    </row>
    <row r="15" spans="1:15" x14ac:dyDescent="0.25">
      <c r="A15" s="24" t="s">
        <v>26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4" x14ac:dyDescent="0.25">
      <c r="A17" s="3">
        <v>7</v>
      </c>
      <c r="B17" s="9" t="s">
        <v>27</v>
      </c>
      <c r="C17" s="8" t="s">
        <v>18</v>
      </c>
      <c r="D17" s="9" t="s">
        <v>28</v>
      </c>
      <c r="E17" s="6">
        <v>75110</v>
      </c>
      <c r="F17" s="6">
        <v>2155.66</v>
      </c>
      <c r="G17" s="6">
        <v>10256.280000000001</v>
      </c>
      <c r="H17" s="6">
        <v>2283.34</v>
      </c>
      <c r="I17" s="6">
        <v>7802.45</v>
      </c>
      <c r="J17" s="6">
        <f>SUM(F17:I17)</f>
        <v>22497.73</v>
      </c>
      <c r="K17" s="6">
        <f>E17-J17</f>
        <v>52612.270000000004</v>
      </c>
    </row>
    <row r="18" spans="1:14" x14ac:dyDescent="0.25">
      <c r="A18" s="11">
        <v>8</v>
      </c>
      <c r="B18" s="9" t="s">
        <v>29</v>
      </c>
      <c r="C18" s="8" t="s">
        <v>18</v>
      </c>
      <c r="D18" s="9" t="s">
        <v>30</v>
      </c>
      <c r="E18" s="6">
        <v>38000</v>
      </c>
      <c r="F18" s="6">
        <v>1090.5999999999999</v>
      </c>
      <c r="G18" s="6">
        <v>0</v>
      </c>
      <c r="H18" s="6">
        <v>1155.2</v>
      </c>
      <c r="I18" s="6">
        <v>3702.45</v>
      </c>
      <c r="J18" s="6">
        <f t="shared" ref="J18:J19" si="2">SUM(F18:I18)</f>
        <v>5948.25</v>
      </c>
      <c r="K18" s="6">
        <f t="shared" ref="K18:K19" si="3">E18-J18</f>
        <v>32051.75</v>
      </c>
    </row>
    <row r="19" spans="1:14" x14ac:dyDescent="0.25">
      <c r="A19" s="3">
        <v>9</v>
      </c>
      <c r="B19" s="9" t="s">
        <v>31</v>
      </c>
      <c r="C19" s="8" t="s">
        <v>18</v>
      </c>
      <c r="D19" s="9" t="s">
        <v>30</v>
      </c>
      <c r="E19" s="6">
        <v>35000</v>
      </c>
      <c r="F19" s="6">
        <v>1004.5</v>
      </c>
      <c r="G19" s="6">
        <v>0</v>
      </c>
      <c r="H19" s="6">
        <v>1064</v>
      </c>
      <c r="I19" s="6">
        <v>725</v>
      </c>
      <c r="J19" s="6">
        <f t="shared" si="2"/>
        <v>2793.5</v>
      </c>
      <c r="K19" s="6">
        <f t="shared" si="3"/>
        <v>32206.5</v>
      </c>
    </row>
    <row r="20" spans="1:14" x14ac:dyDescent="0.25">
      <c r="A20" s="24" t="s">
        <v>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N21" s="7"/>
    </row>
    <row r="22" spans="1:14" x14ac:dyDescent="0.25">
      <c r="A22" s="8">
        <v>10</v>
      </c>
      <c r="B22" s="9" t="s">
        <v>33</v>
      </c>
      <c r="C22" s="8" t="s">
        <v>18</v>
      </c>
      <c r="D22" s="9" t="s">
        <v>34</v>
      </c>
      <c r="E22" s="6">
        <v>75000</v>
      </c>
      <c r="F22" s="6">
        <v>2152.5</v>
      </c>
      <c r="G22" s="6">
        <v>11987.78</v>
      </c>
      <c r="H22" s="6">
        <v>2280</v>
      </c>
      <c r="I22" s="6">
        <v>5156.42</v>
      </c>
      <c r="J22" s="6">
        <f>SUM(F22:I22)</f>
        <v>21576.699999999997</v>
      </c>
      <c r="K22" s="6">
        <f>E22-J22</f>
        <v>53423.3</v>
      </c>
    </row>
    <row r="23" spans="1:14" x14ac:dyDescent="0.25">
      <c r="A23" s="8">
        <v>11</v>
      </c>
      <c r="B23" s="9" t="s">
        <v>35</v>
      </c>
      <c r="C23" s="8" t="s">
        <v>18</v>
      </c>
      <c r="D23" s="9" t="s">
        <v>36</v>
      </c>
      <c r="E23" s="6">
        <v>75000</v>
      </c>
      <c r="F23" s="6">
        <v>2152.5</v>
      </c>
      <c r="G23" s="6">
        <v>5993.89</v>
      </c>
      <c r="H23" s="6">
        <v>2280</v>
      </c>
      <c r="I23" s="6">
        <v>51469.37</v>
      </c>
      <c r="J23" s="6">
        <f t="shared" ref="J23:J24" si="4">SUM(F23:I23)</f>
        <v>61895.76</v>
      </c>
      <c r="K23" s="6">
        <f t="shared" ref="K23:K24" si="5">E23-J23</f>
        <v>13104.239999999998</v>
      </c>
      <c r="L23" t="s">
        <v>0</v>
      </c>
    </row>
    <row r="24" spans="1:14" x14ac:dyDescent="0.25">
      <c r="A24" s="8">
        <v>12</v>
      </c>
      <c r="B24" s="9" t="s">
        <v>37</v>
      </c>
      <c r="C24" s="8" t="s">
        <v>18</v>
      </c>
      <c r="D24" s="9" t="s">
        <v>38</v>
      </c>
      <c r="E24" s="6">
        <v>26000</v>
      </c>
      <c r="F24" s="6">
        <v>746.2</v>
      </c>
      <c r="G24" s="6">
        <v>0</v>
      </c>
      <c r="H24" s="6">
        <v>790.4</v>
      </c>
      <c r="I24" s="6">
        <v>5225</v>
      </c>
      <c r="J24" s="6">
        <f t="shared" si="4"/>
        <v>6761.6</v>
      </c>
      <c r="K24" s="6">
        <f t="shared" si="5"/>
        <v>19238.400000000001</v>
      </c>
    </row>
    <row r="25" spans="1:14" x14ac:dyDescent="0.25">
      <c r="A25" s="24" t="s">
        <v>39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4" x14ac:dyDescent="0.25">
      <c r="A27" s="8">
        <v>13</v>
      </c>
      <c r="B27" s="9" t="s">
        <v>40</v>
      </c>
      <c r="C27" s="8" t="s">
        <v>18</v>
      </c>
      <c r="D27" s="9" t="s">
        <v>41</v>
      </c>
      <c r="E27" s="6">
        <v>75000</v>
      </c>
      <c r="F27" s="6">
        <v>2152.5</v>
      </c>
      <c r="G27" s="6">
        <v>6309.38</v>
      </c>
      <c r="H27" s="6">
        <v>2280</v>
      </c>
      <c r="I27" s="6">
        <v>125</v>
      </c>
      <c r="J27" s="6">
        <f>SUM(F27:I27)</f>
        <v>10866.880000000001</v>
      </c>
      <c r="K27" s="6">
        <f>E27-J27</f>
        <v>64133.119999999995</v>
      </c>
    </row>
    <row r="28" spans="1:14" x14ac:dyDescent="0.25">
      <c r="A28" s="8">
        <v>14</v>
      </c>
      <c r="B28" s="9" t="s">
        <v>42</v>
      </c>
      <c r="C28" s="8" t="s">
        <v>18</v>
      </c>
      <c r="D28" s="9" t="s">
        <v>43</v>
      </c>
      <c r="E28" s="6">
        <v>75000</v>
      </c>
      <c r="F28" s="6">
        <v>2152.5</v>
      </c>
      <c r="G28" s="6">
        <v>12618.76</v>
      </c>
      <c r="H28" s="6">
        <v>2280</v>
      </c>
      <c r="I28" s="6">
        <v>125</v>
      </c>
      <c r="J28" s="6">
        <f t="shared" ref="J28:J33" si="6">SUM(F28:I28)</f>
        <v>17176.260000000002</v>
      </c>
      <c r="K28" s="6">
        <f t="shared" ref="K28:K33" si="7">E28-J28</f>
        <v>57823.74</v>
      </c>
    </row>
    <row r="29" spans="1:14" x14ac:dyDescent="0.25">
      <c r="A29" s="8">
        <v>15</v>
      </c>
      <c r="B29" s="9" t="s">
        <v>44</v>
      </c>
      <c r="C29" s="8" t="s">
        <v>18</v>
      </c>
      <c r="D29" s="9" t="s">
        <v>43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si="6"/>
        <v>10866.880000000001</v>
      </c>
      <c r="K29" s="6">
        <f t="shared" si="7"/>
        <v>64133.119999999995</v>
      </c>
    </row>
    <row r="30" spans="1:14" x14ac:dyDescent="0.25">
      <c r="A30" s="8">
        <v>16</v>
      </c>
      <c r="B30" s="9" t="s">
        <v>45</v>
      </c>
      <c r="C30" s="8" t="s">
        <v>13</v>
      </c>
      <c r="D30" s="9" t="s">
        <v>46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12">
        <v>17</v>
      </c>
      <c r="B31" s="9" t="s">
        <v>47</v>
      </c>
      <c r="C31" s="8" t="s">
        <v>18</v>
      </c>
      <c r="D31" s="9" t="s">
        <v>43</v>
      </c>
      <c r="E31" s="6">
        <v>73500</v>
      </c>
      <c r="F31" s="6">
        <v>2109.4499999999998</v>
      </c>
      <c r="G31" s="6">
        <v>6027.11</v>
      </c>
      <c r="H31" s="6">
        <v>2234.4</v>
      </c>
      <c r="I31" s="6">
        <v>13842.94</v>
      </c>
      <c r="J31" s="6">
        <f t="shared" si="6"/>
        <v>24213.9</v>
      </c>
      <c r="K31" s="6">
        <f t="shared" si="7"/>
        <v>49286.1</v>
      </c>
    </row>
    <row r="32" spans="1:14" x14ac:dyDescent="0.25">
      <c r="A32" s="8">
        <v>18</v>
      </c>
      <c r="B32" s="9" t="s">
        <v>48</v>
      </c>
      <c r="C32" s="8" t="s">
        <v>18</v>
      </c>
      <c r="D32" s="9" t="s">
        <v>21</v>
      </c>
      <c r="E32" s="6">
        <v>42000</v>
      </c>
      <c r="F32" s="6">
        <v>1205.4000000000001</v>
      </c>
      <c r="G32" s="6">
        <v>976.6</v>
      </c>
      <c r="H32" s="6">
        <v>1276.8</v>
      </c>
      <c r="I32" s="6">
        <v>16702.45</v>
      </c>
      <c r="J32" s="6">
        <f t="shared" si="6"/>
        <v>20161.25</v>
      </c>
      <c r="K32" s="6">
        <f t="shared" si="7"/>
        <v>21838.75</v>
      </c>
    </row>
    <row r="33" spans="1:15" x14ac:dyDescent="0.25">
      <c r="A33" s="8">
        <v>19</v>
      </c>
      <c r="B33" s="9" t="s">
        <v>49</v>
      </c>
      <c r="C33" s="8" t="s">
        <v>13</v>
      </c>
      <c r="D33" s="9" t="s">
        <v>50</v>
      </c>
      <c r="E33" s="6">
        <v>11893.83</v>
      </c>
      <c r="F33" s="6">
        <v>341.35</v>
      </c>
      <c r="G33" s="6">
        <v>0</v>
      </c>
      <c r="H33" s="6">
        <v>361.57</v>
      </c>
      <c r="I33" s="6">
        <v>25</v>
      </c>
      <c r="J33" s="6">
        <f t="shared" si="6"/>
        <v>727.92000000000007</v>
      </c>
      <c r="K33" s="6">
        <f t="shared" si="7"/>
        <v>11165.91</v>
      </c>
    </row>
    <row r="34" spans="1:15" x14ac:dyDescent="0.25">
      <c r="A34" s="24" t="s">
        <v>51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5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5" x14ac:dyDescent="0.25">
      <c r="A36" s="3">
        <v>20</v>
      </c>
      <c r="B36" s="9" t="s">
        <v>52</v>
      </c>
      <c r="C36" s="8" t="s">
        <v>18</v>
      </c>
      <c r="D36" s="9" t="s">
        <v>53</v>
      </c>
      <c r="E36" s="6">
        <v>88000</v>
      </c>
      <c r="F36" s="6">
        <v>2525.6</v>
      </c>
      <c r="G36" s="6">
        <v>8888.31</v>
      </c>
      <c r="H36" s="6">
        <v>2675.2</v>
      </c>
      <c r="I36" s="6">
        <v>1602.45</v>
      </c>
      <c r="J36" s="6">
        <f>SUM(F36:I36)</f>
        <v>15691.560000000001</v>
      </c>
      <c r="K36" s="6">
        <f>E36-J36</f>
        <v>72308.44</v>
      </c>
    </row>
    <row r="37" spans="1:15" x14ac:dyDescent="0.25">
      <c r="A37" s="3">
        <v>21</v>
      </c>
      <c r="B37" s="9" t="s">
        <v>54</v>
      </c>
      <c r="C37" s="8" t="s">
        <v>18</v>
      </c>
      <c r="D37" s="9" t="s">
        <v>43</v>
      </c>
      <c r="E37" s="6">
        <v>85000</v>
      </c>
      <c r="F37" s="6">
        <v>2439.5</v>
      </c>
      <c r="G37" s="6">
        <v>8576.99</v>
      </c>
      <c r="H37" s="6">
        <v>2584</v>
      </c>
      <c r="I37" s="6">
        <v>5225</v>
      </c>
      <c r="J37" s="6">
        <f t="shared" ref="J37:J40" si="8">SUM(F37:I37)</f>
        <v>18825.489999999998</v>
      </c>
      <c r="K37" s="6">
        <f t="shared" ref="K37:K40" si="9">E37-J37</f>
        <v>66174.510000000009</v>
      </c>
    </row>
    <row r="38" spans="1:15" x14ac:dyDescent="0.25">
      <c r="A38" s="3">
        <v>22</v>
      </c>
      <c r="B38" s="9" t="s">
        <v>55</v>
      </c>
      <c r="C38" s="8" t="s">
        <v>18</v>
      </c>
      <c r="D38" s="9" t="s">
        <v>56</v>
      </c>
      <c r="E38" s="6">
        <v>43500</v>
      </c>
      <c r="F38" s="6">
        <v>1248.45</v>
      </c>
      <c r="G38" s="6">
        <v>463.39</v>
      </c>
      <c r="H38" s="6">
        <v>1322.4</v>
      </c>
      <c r="I38" s="6">
        <v>16195.74</v>
      </c>
      <c r="J38" s="6">
        <f t="shared" si="8"/>
        <v>19229.98</v>
      </c>
      <c r="K38" s="6">
        <f t="shared" si="9"/>
        <v>24270.02</v>
      </c>
      <c r="O38" s="7"/>
    </row>
    <row r="39" spans="1:15" x14ac:dyDescent="0.25">
      <c r="A39" s="3">
        <v>23</v>
      </c>
      <c r="B39" s="9" t="s">
        <v>57</v>
      </c>
      <c r="C39" s="8" t="s">
        <v>13</v>
      </c>
      <c r="D39" s="9" t="s">
        <v>58</v>
      </c>
      <c r="E39" s="6">
        <v>41500</v>
      </c>
      <c r="F39" s="6">
        <v>1191.05</v>
      </c>
      <c r="G39" s="6">
        <v>1308.7</v>
      </c>
      <c r="H39" s="6">
        <v>1261.5999999999999</v>
      </c>
      <c r="I39" s="6">
        <v>12198.11</v>
      </c>
      <c r="J39" s="6">
        <f t="shared" si="8"/>
        <v>15959.460000000001</v>
      </c>
      <c r="K39" s="6">
        <f t="shared" si="9"/>
        <v>25540.54</v>
      </c>
    </row>
    <row r="40" spans="1:15" x14ac:dyDescent="0.25">
      <c r="A40" s="3">
        <v>24</v>
      </c>
      <c r="B40" s="9" t="s">
        <v>59</v>
      </c>
      <c r="C40" s="8" t="s">
        <v>13</v>
      </c>
      <c r="D40" s="9" t="s">
        <v>60</v>
      </c>
      <c r="E40" s="13">
        <v>30000</v>
      </c>
      <c r="F40" s="6">
        <v>861</v>
      </c>
      <c r="G40" s="6">
        <v>0</v>
      </c>
      <c r="H40" s="6">
        <v>912</v>
      </c>
      <c r="I40" s="6">
        <v>2125</v>
      </c>
      <c r="J40" s="6">
        <f t="shared" si="8"/>
        <v>3898</v>
      </c>
      <c r="K40" s="6">
        <f t="shared" si="9"/>
        <v>26102</v>
      </c>
    </row>
    <row r="41" spans="1:15" x14ac:dyDescent="0.25">
      <c r="A41" s="24" t="s">
        <v>61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5" x14ac:dyDescent="0.25">
      <c r="A43" s="3">
        <v>25</v>
      </c>
      <c r="B43" s="9" t="s">
        <v>62</v>
      </c>
      <c r="C43" s="8" t="s">
        <v>18</v>
      </c>
      <c r="D43" s="9" t="s">
        <v>63</v>
      </c>
      <c r="E43" s="6">
        <v>30000</v>
      </c>
      <c r="F43" s="6">
        <v>861</v>
      </c>
      <c r="G43" s="6">
        <v>0</v>
      </c>
      <c r="H43" s="6">
        <v>912</v>
      </c>
      <c r="I43" s="6">
        <v>2802.45</v>
      </c>
      <c r="J43" s="6">
        <f>SUM(F43:I43)</f>
        <v>4575.45</v>
      </c>
      <c r="K43" s="6">
        <f>E43-J43</f>
        <v>25424.55</v>
      </c>
    </row>
    <row r="44" spans="1:15" x14ac:dyDescent="0.25">
      <c r="A44" s="3">
        <v>26</v>
      </c>
      <c r="B44" s="9" t="s">
        <v>64</v>
      </c>
      <c r="C44" s="8" t="s">
        <v>18</v>
      </c>
      <c r="D44" s="9" t="s">
        <v>63</v>
      </c>
      <c r="E44" s="6">
        <v>30000</v>
      </c>
      <c r="F44" s="6">
        <v>861</v>
      </c>
      <c r="G44" s="6">
        <v>0</v>
      </c>
      <c r="H44" s="6">
        <v>912</v>
      </c>
      <c r="I44" s="6">
        <v>11664.82</v>
      </c>
      <c r="J44" s="6">
        <f t="shared" ref="J44:J48" si="10">SUM(F44:I44)</f>
        <v>13437.82</v>
      </c>
      <c r="K44" s="6">
        <f t="shared" ref="K44:K48" si="11">E44-J44</f>
        <v>16562.18</v>
      </c>
    </row>
    <row r="45" spans="1:15" x14ac:dyDescent="0.25">
      <c r="A45" s="3">
        <v>27</v>
      </c>
      <c r="B45" s="9" t="s">
        <v>65</v>
      </c>
      <c r="C45" s="8" t="s">
        <v>13</v>
      </c>
      <c r="D45" s="9" t="s">
        <v>63</v>
      </c>
      <c r="E45" s="6">
        <v>28000</v>
      </c>
      <c r="F45" s="6">
        <v>803.6</v>
      </c>
      <c r="G45" s="6">
        <v>0</v>
      </c>
      <c r="H45" s="6">
        <v>851.2</v>
      </c>
      <c r="I45" s="6">
        <v>20200</v>
      </c>
      <c r="J45" s="6">
        <f t="shared" si="10"/>
        <v>21854.799999999999</v>
      </c>
      <c r="K45" s="6">
        <f t="shared" si="11"/>
        <v>6145.2000000000007</v>
      </c>
    </row>
    <row r="46" spans="1:15" x14ac:dyDescent="0.25">
      <c r="A46" s="3">
        <v>28</v>
      </c>
      <c r="B46" s="9" t="s">
        <v>66</v>
      </c>
      <c r="C46" s="8" t="s">
        <v>13</v>
      </c>
      <c r="D46" s="9" t="s">
        <v>63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29</v>
      </c>
      <c r="B47" s="9" t="s">
        <v>67</v>
      </c>
      <c r="C47" s="8" t="s">
        <v>13</v>
      </c>
      <c r="D47" s="9" t="s">
        <v>68</v>
      </c>
      <c r="E47" s="6">
        <v>25000</v>
      </c>
      <c r="F47" s="6">
        <v>717.5</v>
      </c>
      <c r="G47" s="6">
        <v>0</v>
      </c>
      <c r="H47" s="6">
        <v>760</v>
      </c>
      <c r="I47" s="6">
        <v>3185</v>
      </c>
      <c r="J47" s="6">
        <f t="shared" si="10"/>
        <v>4662.5</v>
      </c>
      <c r="K47" s="6">
        <f t="shared" si="11"/>
        <v>20337.5</v>
      </c>
    </row>
    <row r="48" spans="1:15" x14ac:dyDescent="0.25">
      <c r="A48" s="3">
        <v>30</v>
      </c>
      <c r="B48" s="9" t="s">
        <v>69</v>
      </c>
      <c r="C48" s="8" t="s">
        <v>13</v>
      </c>
      <c r="D48" s="9" t="s">
        <v>50</v>
      </c>
      <c r="E48" s="13">
        <v>15000</v>
      </c>
      <c r="F48" s="6">
        <v>430.5</v>
      </c>
      <c r="G48" s="6">
        <v>0</v>
      </c>
      <c r="H48" s="6">
        <v>456</v>
      </c>
      <c r="I48" s="6">
        <v>25</v>
      </c>
      <c r="J48" s="6">
        <f t="shared" si="10"/>
        <v>911.5</v>
      </c>
      <c r="K48" s="6">
        <f t="shared" si="11"/>
        <v>14088.5</v>
      </c>
    </row>
    <row r="49" spans="1:14" x14ac:dyDescent="0.25">
      <c r="A49" s="24" t="s">
        <v>70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4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4" x14ac:dyDescent="0.25">
      <c r="A51" s="3">
        <v>31</v>
      </c>
      <c r="B51" s="9" t="s">
        <v>71</v>
      </c>
      <c r="C51" s="8" t="s">
        <v>13</v>
      </c>
      <c r="D51" s="9" t="s">
        <v>72</v>
      </c>
      <c r="E51" s="6">
        <v>108000</v>
      </c>
      <c r="F51" s="6">
        <v>3099.6</v>
      </c>
      <c r="G51" s="6">
        <v>13987.17</v>
      </c>
      <c r="H51" s="6">
        <v>3283.2</v>
      </c>
      <c r="I51" s="6">
        <v>125</v>
      </c>
      <c r="J51" s="6">
        <f>SUM(F51:I51)</f>
        <v>20494.97</v>
      </c>
      <c r="K51" s="6">
        <f>E51-J51</f>
        <v>87505.03</v>
      </c>
      <c r="N51" s="7"/>
    </row>
    <row r="52" spans="1:14" x14ac:dyDescent="0.25">
      <c r="A52" s="3">
        <v>32</v>
      </c>
      <c r="B52" s="9" t="s">
        <v>73</v>
      </c>
      <c r="C52" s="8" t="s">
        <v>13</v>
      </c>
      <c r="D52" s="9" t="s">
        <v>74</v>
      </c>
      <c r="E52" s="6">
        <v>45000</v>
      </c>
      <c r="F52" s="6">
        <v>1291.5</v>
      </c>
      <c r="G52" s="6">
        <v>0</v>
      </c>
      <c r="H52" s="6">
        <v>1368</v>
      </c>
      <c r="I52" s="6">
        <v>6117.35</v>
      </c>
      <c r="J52" s="6">
        <f t="shared" ref="J52:J56" si="12">SUM(F52:I52)</f>
        <v>8776.85</v>
      </c>
      <c r="K52" s="6">
        <f t="shared" ref="K52:K56" si="13">E52-J52</f>
        <v>36223.15</v>
      </c>
    </row>
    <row r="53" spans="1:14" x14ac:dyDescent="0.25">
      <c r="A53" s="3">
        <v>33</v>
      </c>
      <c r="B53" s="9" t="s">
        <v>75</v>
      </c>
      <c r="C53" s="8" t="s">
        <v>13</v>
      </c>
      <c r="D53" s="9" t="s">
        <v>74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34</v>
      </c>
      <c r="B54" s="9" t="s">
        <v>76</v>
      </c>
      <c r="C54" s="8" t="s">
        <v>13</v>
      </c>
      <c r="D54" s="9" t="s">
        <v>77</v>
      </c>
      <c r="E54" s="6">
        <v>40000</v>
      </c>
      <c r="F54" s="6">
        <v>1148</v>
      </c>
      <c r="G54" s="6">
        <v>442.65</v>
      </c>
      <c r="H54" s="6">
        <v>1216</v>
      </c>
      <c r="I54" s="6">
        <v>7688</v>
      </c>
      <c r="J54" s="6">
        <f t="shared" si="12"/>
        <v>10494.65</v>
      </c>
      <c r="K54" s="6">
        <f t="shared" si="13"/>
        <v>29505.35</v>
      </c>
    </row>
    <row r="55" spans="1:14" x14ac:dyDescent="0.25">
      <c r="A55" s="3">
        <v>35</v>
      </c>
      <c r="B55" s="9" t="s">
        <v>78</v>
      </c>
      <c r="C55" s="8" t="s">
        <v>13</v>
      </c>
      <c r="D55" s="9" t="s">
        <v>77</v>
      </c>
      <c r="E55" s="6">
        <v>45000</v>
      </c>
      <c r="F55" s="6">
        <v>1291.5</v>
      </c>
      <c r="G55" s="6">
        <v>1148.33</v>
      </c>
      <c r="H55" s="6">
        <v>1368</v>
      </c>
      <c r="I55" s="6">
        <v>125</v>
      </c>
      <c r="J55" s="6">
        <f t="shared" si="12"/>
        <v>3932.83</v>
      </c>
      <c r="K55" s="6">
        <f t="shared" si="13"/>
        <v>41067.17</v>
      </c>
    </row>
    <row r="56" spans="1:14" x14ac:dyDescent="0.25">
      <c r="A56" s="3">
        <v>36</v>
      </c>
      <c r="B56" s="9" t="s">
        <v>79</v>
      </c>
      <c r="C56" s="8" t="s">
        <v>13</v>
      </c>
      <c r="D56" s="9" t="s">
        <v>77</v>
      </c>
      <c r="E56" s="6">
        <v>40000</v>
      </c>
      <c r="F56" s="6">
        <v>1148</v>
      </c>
      <c r="G56" s="6">
        <v>885.3</v>
      </c>
      <c r="H56" s="6">
        <v>1216</v>
      </c>
      <c r="I56" s="6">
        <v>125</v>
      </c>
      <c r="J56" s="6">
        <f t="shared" si="12"/>
        <v>3374.3</v>
      </c>
      <c r="K56" s="6">
        <f t="shared" si="13"/>
        <v>36625.699999999997</v>
      </c>
    </row>
    <row r="57" spans="1:14" x14ac:dyDescent="0.25">
      <c r="A57" s="24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4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4" x14ac:dyDescent="0.25">
      <c r="A59" s="3">
        <v>37</v>
      </c>
      <c r="B59" s="9" t="s">
        <v>81</v>
      </c>
      <c r="C59" s="8" t="s">
        <v>18</v>
      </c>
      <c r="D59" s="9" t="s">
        <v>82</v>
      </c>
      <c r="E59" s="6">
        <v>65000</v>
      </c>
      <c r="F59" s="6">
        <v>1865.5</v>
      </c>
      <c r="G59" s="6">
        <v>4427.58</v>
      </c>
      <c r="H59" s="6">
        <v>1976</v>
      </c>
      <c r="I59" s="6">
        <v>4985</v>
      </c>
      <c r="J59" s="6">
        <f>SUM(F59:I59)</f>
        <v>13254.08</v>
      </c>
      <c r="K59" s="6">
        <f>E59-J59</f>
        <v>51745.919999999998</v>
      </c>
    </row>
    <row r="60" spans="1:14" x14ac:dyDescent="0.25">
      <c r="A60" s="3">
        <v>38</v>
      </c>
      <c r="B60" s="9" t="s">
        <v>83</v>
      </c>
      <c r="C60" s="8" t="s">
        <v>13</v>
      </c>
      <c r="D60" s="9" t="s">
        <v>84</v>
      </c>
      <c r="E60" s="6">
        <v>40000</v>
      </c>
      <c r="F60" s="6">
        <v>1148</v>
      </c>
      <c r="G60" s="6">
        <v>442.65</v>
      </c>
      <c r="H60" s="6">
        <v>1216</v>
      </c>
      <c r="I60" s="6">
        <v>125</v>
      </c>
      <c r="J60" s="6">
        <f t="shared" ref="J60:J67" si="14">SUM(F60:I60)</f>
        <v>2931.65</v>
      </c>
      <c r="K60" s="6">
        <f t="shared" ref="K60:K67" si="15">E60-J60</f>
        <v>37068.35</v>
      </c>
    </row>
    <row r="61" spans="1:14" x14ac:dyDescent="0.25">
      <c r="A61" s="3">
        <v>39</v>
      </c>
      <c r="B61" s="9" t="s">
        <v>85</v>
      </c>
      <c r="C61" s="8" t="s">
        <v>18</v>
      </c>
      <c r="D61" s="9" t="s">
        <v>38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125</v>
      </c>
      <c r="J61" s="6">
        <f t="shared" si="14"/>
        <v>2252.6000000000004</v>
      </c>
      <c r="K61" s="6">
        <f t="shared" si="15"/>
        <v>33747.4</v>
      </c>
    </row>
    <row r="62" spans="1:14" x14ac:dyDescent="0.25">
      <c r="A62" s="3">
        <v>40</v>
      </c>
      <c r="B62" s="9" t="s">
        <v>86</v>
      </c>
      <c r="C62" s="8" t="s">
        <v>18</v>
      </c>
      <c r="D62" s="9" t="s">
        <v>87</v>
      </c>
      <c r="E62" s="6">
        <v>30000</v>
      </c>
      <c r="F62" s="6">
        <v>861</v>
      </c>
      <c r="G62" s="6">
        <v>0</v>
      </c>
      <c r="H62" s="6">
        <v>912</v>
      </c>
      <c r="I62" s="6">
        <v>2704.23</v>
      </c>
      <c r="J62" s="6">
        <f t="shared" si="14"/>
        <v>4477.2299999999996</v>
      </c>
      <c r="K62" s="6">
        <f t="shared" si="15"/>
        <v>25522.77</v>
      </c>
    </row>
    <row r="63" spans="1:14" x14ac:dyDescent="0.25">
      <c r="A63" s="3">
        <v>41</v>
      </c>
      <c r="B63" s="9" t="s">
        <v>88</v>
      </c>
      <c r="C63" s="8" t="s">
        <v>18</v>
      </c>
      <c r="D63" s="9" t="s">
        <v>87</v>
      </c>
      <c r="E63" s="6">
        <v>30000</v>
      </c>
      <c r="F63" s="6">
        <v>861</v>
      </c>
      <c r="G63" s="6">
        <v>0</v>
      </c>
      <c r="H63" s="6">
        <v>912</v>
      </c>
      <c r="I63" s="6">
        <v>225</v>
      </c>
      <c r="J63" s="6">
        <f t="shared" si="14"/>
        <v>1998</v>
      </c>
      <c r="K63" s="6">
        <f t="shared" si="15"/>
        <v>28002</v>
      </c>
    </row>
    <row r="64" spans="1:14" x14ac:dyDescent="0.25">
      <c r="A64" s="3">
        <v>42</v>
      </c>
      <c r="B64" s="9" t="s">
        <v>89</v>
      </c>
      <c r="C64" s="8" t="s">
        <v>13</v>
      </c>
      <c r="D64" s="9" t="s">
        <v>90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43</v>
      </c>
      <c r="B65" s="9" t="s">
        <v>91</v>
      </c>
      <c r="C65" s="8" t="s">
        <v>13</v>
      </c>
      <c r="D65" s="9" t="s">
        <v>90</v>
      </c>
      <c r="E65" s="6">
        <v>25000</v>
      </c>
      <c r="F65" s="6">
        <v>717.5</v>
      </c>
      <c r="G65" s="6">
        <v>0</v>
      </c>
      <c r="H65" s="6">
        <v>760</v>
      </c>
      <c r="I65" s="6">
        <v>3484</v>
      </c>
      <c r="J65" s="6">
        <f t="shared" si="14"/>
        <v>4961.5</v>
      </c>
      <c r="K65" s="6">
        <f t="shared" si="15"/>
        <v>20038.5</v>
      </c>
    </row>
    <row r="66" spans="1:11" x14ac:dyDescent="0.25">
      <c r="A66" s="3">
        <v>44</v>
      </c>
      <c r="B66" s="9" t="s">
        <v>92</v>
      </c>
      <c r="C66" s="8" t="s">
        <v>13</v>
      </c>
      <c r="D66" s="9" t="s">
        <v>90</v>
      </c>
      <c r="E66" s="6">
        <v>24000</v>
      </c>
      <c r="F66" s="6">
        <v>688.8</v>
      </c>
      <c r="G66" s="6">
        <v>0</v>
      </c>
      <c r="H66" s="6">
        <v>729.6</v>
      </c>
      <c r="I66" s="6">
        <v>125</v>
      </c>
      <c r="J66" s="6">
        <f t="shared" si="14"/>
        <v>1543.4</v>
      </c>
      <c r="K66" s="6">
        <f t="shared" si="15"/>
        <v>22456.6</v>
      </c>
    </row>
    <row r="67" spans="1:11" x14ac:dyDescent="0.25">
      <c r="A67" s="3">
        <v>45</v>
      </c>
      <c r="B67" s="9" t="s">
        <v>93</v>
      </c>
      <c r="C67" s="8" t="s">
        <v>18</v>
      </c>
      <c r="D67" s="9" t="s">
        <v>94</v>
      </c>
      <c r="E67" s="6">
        <v>25000</v>
      </c>
      <c r="F67" s="6">
        <v>717.5</v>
      </c>
      <c r="G67" s="6">
        <v>0</v>
      </c>
      <c r="H67" s="6">
        <v>760</v>
      </c>
      <c r="I67" s="6">
        <v>3045</v>
      </c>
      <c r="J67" s="6">
        <f t="shared" si="14"/>
        <v>4522.5</v>
      </c>
      <c r="K67" s="6">
        <f t="shared" si="15"/>
        <v>20477.5</v>
      </c>
    </row>
    <row r="68" spans="1:11" x14ac:dyDescent="0.25">
      <c r="A68" s="24" t="s">
        <v>95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 x14ac:dyDescent="0.25">
      <c r="A70" s="8">
        <v>46</v>
      </c>
      <c r="B70" s="9" t="s">
        <v>96</v>
      </c>
      <c r="C70" s="8" t="s">
        <v>13</v>
      </c>
      <c r="D70" s="9" t="s">
        <v>97</v>
      </c>
      <c r="E70" s="6">
        <v>47000</v>
      </c>
      <c r="F70" s="6">
        <v>1348.9</v>
      </c>
      <c r="G70" s="6">
        <v>2861.2</v>
      </c>
      <c r="H70" s="6">
        <v>1428.8</v>
      </c>
      <c r="I70" s="6">
        <v>225</v>
      </c>
      <c r="J70" s="6">
        <f>SUM(F70:I70)</f>
        <v>5863.9000000000005</v>
      </c>
      <c r="K70" s="6">
        <f>E70-J70</f>
        <v>41136.1</v>
      </c>
    </row>
    <row r="71" spans="1:11" x14ac:dyDescent="0.25">
      <c r="A71" s="8">
        <v>47</v>
      </c>
      <c r="B71" s="9" t="s">
        <v>98</v>
      </c>
      <c r="C71" s="8" t="s">
        <v>13</v>
      </c>
      <c r="D71" s="9" t="s">
        <v>99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20929.23</v>
      </c>
      <c r="J71" s="6">
        <f t="shared" ref="J71:J79" si="16">SUM(F71:I71)</f>
        <v>23372.45</v>
      </c>
      <c r="K71" s="6">
        <f t="shared" ref="K71:K80" si="17">E71-J71</f>
        <v>14812.55</v>
      </c>
    </row>
    <row r="72" spans="1:11" x14ac:dyDescent="0.25">
      <c r="A72" s="8">
        <v>48</v>
      </c>
      <c r="B72" s="9" t="s">
        <v>100</v>
      </c>
      <c r="C72" s="8" t="s">
        <v>13</v>
      </c>
      <c r="D72" s="9" t="s">
        <v>99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6199.76</v>
      </c>
      <c r="J72" s="6">
        <f t="shared" si="16"/>
        <v>8366.67</v>
      </c>
      <c r="K72" s="6">
        <f t="shared" si="17"/>
        <v>28298.33</v>
      </c>
    </row>
    <row r="73" spans="1:11" x14ac:dyDescent="0.25">
      <c r="A73" s="8">
        <v>49</v>
      </c>
      <c r="B73" s="9" t="s">
        <v>101</v>
      </c>
      <c r="C73" s="8" t="s">
        <v>18</v>
      </c>
      <c r="D73" s="9" t="s">
        <v>63</v>
      </c>
      <c r="E73" s="6">
        <v>30000</v>
      </c>
      <c r="F73" s="6">
        <v>861</v>
      </c>
      <c r="G73" s="6">
        <v>0</v>
      </c>
      <c r="H73" s="6">
        <v>912</v>
      </c>
      <c r="I73" s="6">
        <v>13181.15</v>
      </c>
      <c r="J73" s="6">
        <f t="shared" si="16"/>
        <v>14954.15</v>
      </c>
      <c r="K73" s="6">
        <f t="shared" si="17"/>
        <v>15045.85</v>
      </c>
    </row>
    <row r="74" spans="1:11" x14ac:dyDescent="0.25">
      <c r="A74" s="8">
        <v>50</v>
      </c>
      <c r="B74" s="9" t="s">
        <v>102</v>
      </c>
      <c r="C74" s="8" t="s">
        <v>13</v>
      </c>
      <c r="D74" s="9" t="s">
        <v>103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8">
        <v>51</v>
      </c>
      <c r="B75" s="9" t="s">
        <v>104</v>
      </c>
      <c r="C75" s="8" t="s">
        <v>13</v>
      </c>
      <c r="D75" s="9" t="s">
        <v>103</v>
      </c>
      <c r="E75" s="6">
        <v>26900</v>
      </c>
      <c r="F75" s="6">
        <v>772.03</v>
      </c>
      <c r="G75" s="6">
        <v>0</v>
      </c>
      <c r="H75" s="6">
        <v>817.76</v>
      </c>
      <c r="I75" s="6">
        <v>16176</v>
      </c>
      <c r="J75" s="6">
        <f t="shared" si="16"/>
        <v>17765.79</v>
      </c>
      <c r="K75" s="6">
        <f t="shared" si="17"/>
        <v>9134.2099999999991</v>
      </c>
    </row>
    <row r="76" spans="1:11" x14ac:dyDescent="0.25">
      <c r="A76" s="8">
        <v>52</v>
      </c>
      <c r="B76" s="9" t="s">
        <v>105</v>
      </c>
      <c r="C76" s="8" t="s">
        <v>13</v>
      </c>
      <c r="D76" s="9" t="s">
        <v>103</v>
      </c>
      <c r="E76" s="6">
        <v>25900</v>
      </c>
      <c r="F76" s="6">
        <v>743.33</v>
      </c>
      <c r="G76" s="6">
        <v>0</v>
      </c>
      <c r="H76" s="6">
        <v>787.36</v>
      </c>
      <c r="I76" s="6">
        <v>1722.45</v>
      </c>
      <c r="J76" s="6">
        <f t="shared" si="16"/>
        <v>3253.1400000000003</v>
      </c>
      <c r="K76" s="6">
        <f t="shared" si="17"/>
        <v>22646.86</v>
      </c>
    </row>
    <row r="77" spans="1:11" x14ac:dyDescent="0.25">
      <c r="A77" s="8">
        <v>53</v>
      </c>
      <c r="B77" s="9" t="s">
        <v>106</v>
      </c>
      <c r="C77" s="8" t="s">
        <v>13</v>
      </c>
      <c r="D77" s="9" t="s">
        <v>103</v>
      </c>
      <c r="E77" s="6">
        <v>25900</v>
      </c>
      <c r="F77" s="6">
        <v>743.33</v>
      </c>
      <c r="G77" s="6">
        <v>0</v>
      </c>
      <c r="H77" s="6">
        <v>787.36</v>
      </c>
      <c r="I77" s="6">
        <v>6134.07</v>
      </c>
      <c r="J77" s="6">
        <f t="shared" si="16"/>
        <v>7664.76</v>
      </c>
      <c r="K77" s="6">
        <f t="shared" si="17"/>
        <v>18235.239999999998</v>
      </c>
    </row>
    <row r="78" spans="1:11" x14ac:dyDescent="0.25">
      <c r="A78" s="8">
        <v>54</v>
      </c>
      <c r="B78" s="9" t="s">
        <v>107</v>
      </c>
      <c r="C78" s="8" t="s">
        <v>13</v>
      </c>
      <c r="D78" s="9" t="s">
        <v>108</v>
      </c>
      <c r="E78" s="6">
        <v>25000</v>
      </c>
      <c r="F78" s="6">
        <v>717.5</v>
      </c>
      <c r="G78" s="6">
        <v>0</v>
      </c>
      <c r="H78" s="6">
        <v>760</v>
      </c>
      <c r="I78" s="6">
        <v>12255</v>
      </c>
      <c r="J78" s="6">
        <f t="shared" si="16"/>
        <v>13732.5</v>
      </c>
      <c r="K78" s="6">
        <f t="shared" si="17"/>
        <v>11267.5</v>
      </c>
    </row>
    <row r="79" spans="1:11" x14ac:dyDescent="0.25">
      <c r="A79" s="8">
        <v>55</v>
      </c>
      <c r="B79" s="9" t="s">
        <v>109</v>
      </c>
      <c r="C79" s="8" t="s">
        <v>13</v>
      </c>
      <c r="D79" s="9" t="s">
        <v>103</v>
      </c>
      <c r="E79" s="6">
        <v>25900</v>
      </c>
      <c r="F79" s="6">
        <v>743.33</v>
      </c>
      <c r="G79" s="6">
        <v>0</v>
      </c>
      <c r="H79" s="6">
        <v>787.36</v>
      </c>
      <c r="I79" s="6">
        <v>25</v>
      </c>
      <c r="J79" s="6">
        <f t="shared" si="16"/>
        <v>1555.69</v>
      </c>
      <c r="K79" s="6">
        <f t="shared" si="17"/>
        <v>24344.31</v>
      </c>
    </row>
    <row r="80" spans="1:11" x14ac:dyDescent="0.25">
      <c r="A80" s="8">
        <v>56</v>
      </c>
      <c r="B80" s="9" t="s">
        <v>110</v>
      </c>
      <c r="C80" s="8" t="s">
        <v>13</v>
      </c>
      <c r="D80" s="9" t="s">
        <v>103</v>
      </c>
      <c r="E80" s="6">
        <v>25900</v>
      </c>
      <c r="F80" s="6">
        <v>743.33</v>
      </c>
      <c r="G80" s="6">
        <v>0</v>
      </c>
      <c r="H80" s="6">
        <v>787.36</v>
      </c>
      <c r="I80" s="6">
        <v>12025</v>
      </c>
      <c r="J80" s="6">
        <f>SUM(F80:I80)</f>
        <v>13555.69</v>
      </c>
      <c r="K80" s="6">
        <f t="shared" si="17"/>
        <v>12344.31</v>
      </c>
    </row>
    <row r="81" spans="1:11" x14ac:dyDescent="0.25">
      <c r="A81" s="24" t="s">
        <v>111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x14ac:dyDescent="0.25">
      <c r="A83" s="3">
        <v>57</v>
      </c>
      <c r="B83" s="9" t="s">
        <v>112</v>
      </c>
      <c r="C83" s="8" t="s">
        <v>18</v>
      </c>
      <c r="D83" s="9" t="s">
        <v>113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58</v>
      </c>
      <c r="B84" s="9" t="s">
        <v>114</v>
      </c>
      <c r="C84" s="8" t="s">
        <v>18</v>
      </c>
      <c r="D84" s="9" t="s">
        <v>115</v>
      </c>
      <c r="E84" s="6">
        <v>35000</v>
      </c>
      <c r="F84" s="6">
        <v>1004.5</v>
      </c>
      <c r="G84" s="6">
        <v>0</v>
      </c>
      <c r="H84" s="6">
        <v>1064</v>
      </c>
      <c r="I84" s="6">
        <v>1225</v>
      </c>
      <c r="J84" s="6">
        <f t="shared" ref="J84:J87" si="18">SUM(F84:I84)</f>
        <v>3293.5</v>
      </c>
      <c r="K84" s="6">
        <f t="shared" ref="K84:K87" si="19">E84-J84</f>
        <v>31706.5</v>
      </c>
    </row>
    <row r="85" spans="1:11" x14ac:dyDescent="0.25">
      <c r="A85" s="3">
        <v>59</v>
      </c>
      <c r="B85" s="9" t="s">
        <v>116</v>
      </c>
      <c r="C85" s="8" t="s">
        <v>18</v>
      </c>
      <c r="D85" s="9" t="s">
        <v>117</v>
      </c>
      <c r="E85" s="6">
        <v>39000</v>
      </c>
      <c r="F85" s="6">
        <v>1119.3</v>
      </c>
      <c r="G85" s="6">
        <v>301.52</v>
      </c>
      <c r="H85" s="6">
        <v>1185.5999999999999</v>
      </c>
      <c r="I85" s="6">
        <v>16503.97</v>
      </c>
      <c r="J85" s="6">
        <f t="shared" si="18"/>
        <v>19110.39</v>
      </c>
      <c r="K85" s="6">
        <f t="shared" si="19"/>
        <v>19889.61</v>
      </c>
    </row>
    <row r="86" spans="1:11" x14ac:dyDescent="0.25">
      <c r="A86" s="3">
        <v>60</v>
      </c>
      <c r="B86" s="9" t="s">
        <v>118</v>
      </c>
      <c r="C86" s="8" t="s">
        <v>18</v>
      </c>
      <c r="D86" s="9" t="s">
        <v>117</v>
      </c>
      <c r="E86" s="6">
        <v>30000</v>
      </c>
      <c r="F86" s="6">
        <v>861</v>
      </c>
      <c r="G86" s="6">
        <v>0</v>
      </c>
      <c r="H86" s="6">
        <v>912</v>
      </c>
      <c r="I86" s="6">
        <v>1702.45</v>
      </c>
      <c r="J86" s="6">
        <f t="shared" si="18"/>
        <v>3475.45</v>
      </c>
      <c r="K86" s="6">
        <f t="shared" si="19"/>
        <v>26524.55</v>
      </c>
    </row>
    <row r="87" spans="1:11" x14ac:dyDescent="0.25">
      <c r="A87" s="3">
        <v>61</v>
      </c>
      <c r="B87" s="9" t="s">
        <v>119</v>
      </c>
      <c r="C87" s="8" t="s">
        <v>18</v>
      </c>
      <c r="D87" s="9" t="s">
        <v>30</v>
      </c>
      <c r="E87" s="6">
        <v>35000</v>
      </c>
      <c r="F87" s="6">
        <v>1004.5</v>
      </c>
      <c r="G87" s="6">
        <v>0</v>
      </c>
      <c r="H87" s="6">
        <v>1064</v>
      </c>
      <c r="I87" s="6">
        <v>125</v>
      </c>
      <c r="J87" s="6">
        <f t="shared" si="18"/>
        <v>2193.5</v>
      </c>
      <c r="K87" s="6">
        <f t="shared" si="19"/>
        <v>32806.5</v>
      </c>
    </row>
    <row r="88" spans="1:11" x14ac:dyDescent="0.25">
      <c r="A88" s="24" t="s">
        <v>120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x14ac:dyDescent="0.25">
      <c r="A90" s="3">
        <v>62</v>
      </c>
      <c r="B90" s="9" t="s">
        <v>121</v>
      </c>
      <c r="C90" s="8" t="s">
        <v>18</v>
      </c>
      <c r="D90" s="9" t="s">
        <v>291</v>
      </c>
      <c r="E90" s="6">
        <v>118000</v>
      </c>
      <c r="F90" s="6">
        <v>3386.6</v>
      </c>
      <c r="G90" s="6">
        <v>15550.69</v>
      </c>
      <c r="H90" s="6">
        <v>3587.2</v>
      </c>
      <c r="I90" s="6">
        <v>8441.81</v>
      </c>
      <c r="J90" s="6">
        <f>SUM(F90:I90)</f>
        <v>30966.300000000003</v>
      </c>
      <c r="K90" s="6">
        <f>E90-J90</f>
        <v>87033.7</v>
      </c>
    </row>
    <row r="91" spans="1:11" x14ac:dyDescent="0.25">
      <c r="A91" s="3">
        <v>63</v>
      </c>
      <c r="B91" s="9" t="s">
        <v>122</v>
      </c>
      <c r="C91" s="8" t="s">
        <v>18</v>
      </c>
      <c r="D91" s="9" t="s">
        <v>123</v>
      </c>
      <c r="E91" s="6">
        <v>85000</v>
      </c>
      <c r="F91" s="6">
        <v>2439.5</v>
      </c>
      <c r="G91" s="6">
        <v>10017.700000000001</v>
      </c>
      <c r="H91" s="6">
        <v>2584</v>
      </c>
      <c r="I91" s="6">
        <v>23311.29</v>
      </c>
      <c r="J91" s="6">
        <f t="shared" ref="J91:J96" si="20">SUM(F91:I91)</f>
        <v>38352.490000000005</v>
      </c>
      <c r="K91" s="6">
        <f t="shared" ref="K91:K96" si="21">E91-J91</f>
        <v>46647.509999999995</v>
      </c>
    </row>
    <row r="92" spans="1:11" x14ac:dyDescent="0.25">
      <c r="A92" s="3">
        <v>64</v>
      </c>
      <c r="B92" s="9" t="s">
        <v>124</v>
      </c>
      <c r="C92" s="8" t="s">
        <v>13</v>
      </c>
      <c r="D92" s="9" t="s">
        <v>125</v>
      </c>
      <c r="E92" s="6">
        <v>65000</v>
      </c>
      <c r="F92" s="6">
        <v>1865.5</v>
      </c>
      <c r="G92" s="6">
        <v>4427.58</v>
      </c>
      <c r="H92" s="6">
        <v>1976</v>
      </c>
      <c r="I92" s="6">
        <v>125</v>
      </c>
      <c r="J92" s="6">
        <f t="shared" si="20"/>
        <v>8394.08</v>
      </c>
      <c r="K92" s="6">
        <f t="shared" si="21"/>
        <v>56605.919999999998</v>
      </c>
    </row>
    <row r="93" spans="1:11" x14ac:dyDescent="0.25">
      <c r="A93" s="3">
        <v>65</v>
      </c>
      <c r="B93" s="9" t="s">
        <v>126</v>
      </c>
      <c r="C93" s="8" t="s">
        <v>18</v>
      </c>
      <c r="D93" s="9" t="s">
        <v>127</v>
      </c>
      <c r="E93" s="6">
        <v>65000</v>
      </c>
      <c r="F93" s="6">
        <v>1865.5</v>
      </c>
      <c r="G93" s="6">
        <v>4427.58</v>
      </c>
      <c r="H93" s="6">
        <v>1976</v>
      </c>
      <c r="I93" s="6">
        <v>3125</v>
      </c>
      <c r="J93" s="6">
        <f t="shared" si="20"/>
        <v>11394.08</v>
      </c>
      <c r="K93" s="6">
        <f t="shared" si="21"/>
        <v>53605.919999999998</v>
      </c>
    </row>
    <row r="94" spans="1:11" x14ac:dyDescent="0.25">
      <c r="A94" s="3">
        <v>66</v>
      </c>
      <c r="B94" s="9" t="s">
        <v>128</v>
      </c>
      <c r="C94" s="8" t="s">
        <v>13</v>
      </c>
      <c r="D94" s="9" t="s">
        <v>129</v>
      </c>
      <c r="E94" s="6">
        <v>65000</v>
      </c>
      <c r="F94" s="6">
        <v>1865.5</v>
      </c>
      <c r="G94" s="6">
        <v>3796.6</v>
      </c>
      <c r="H94" s="6">
        <v>1976</v>
      </c>
      <c r="I94" s="6">
        <v>21729.9</v>
      </c>
      <c r="J94" s="6">
        <f t="shared" si="20"/>
        <v>29368</v>
      </c>
      <c r="K94" s="6">
        <f t="shared" si="21"/>
        <v>35632</v>
      </c>
    </row>
    <row r="95" spans="1:11" x14ac:dyDescent="0.25">
      <c r="A95" s="3">
        <v>67</v>
      </c>
      <c r="B95" s="9" t="s">
        <v>130</v>
      </c>
      <c r="C95" s="8" t="s">
        <v>18</v>
      </c>
      <c r="D95" s="9" t="s">
        <v>115</v>
      </c>
      <c r="E95" s="6">
        <v>35000</v>
      </c>
      <c r="F95" s="6">
        <v>1004.5</v>
      </c>
      <c r="G95" s="6">
        <v>0</v>
      </c>
      <c r="H95" s="6">
        <v>1064</v>
      </c>
      <c r="I95" s="6">
        <v>1125</v>
      </c>
      <c r="J95" s="6">
        <f t="shared" si="20"/>
        <v>3193.5</v>
      </c>
      <c r="K95" s="6">
        <f t="shared" si="21"/>
        <v>31806.5</v>
      </c>
    </row>
    <row r="96" spans="1:11" x14ac:dyDescent="0.25">
      <c r="A96" s="3">
        <v>68</v>
      </c>
      <c r="B96" s="9" t="s">
        <v>131</v>
      </c>
      <c r="C96" s="8" t="s">
        <v>18</v>
      </c>
      <c r="D96" s="9" t="s">
        <v>127</v>
      </c>
      <c r="E96" s="6">
        <v>30187.5</v>
      </c>
      <c r="F96" s="6">
        <v>866.38</v>
      </c>
      <c r="G96" s="6">
        <v>0</v>
      </c>
      <c r="H96" s="6">
        <v>917.7</v>
      </c>
      <c r="I96" s="6">
        <v>125</v>
      </c>
      <c r="J96" s="6">
        <f t="shared" si="20"/>
        <v>1909.08</v>
      </c>
      <c r="K96" s="6">
        <f t="shared" si="21"/>
        <v>28278.42</v>
      </c>
    </row>
    <row r="97" spans="1:11" x14ac:dyDescent="0.25">
      <c r="A97" s="24" t="s">
        <v>132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x14ac:dyDescent="0.25">
      <c r="A99" s="3">
        <v>69</v>
      </c>
      <c r="B99" s="9" t="s">
        <v>133</v>
      </c>
      <c r="C99" s="8" t="s">
        <v>13</v>
      </c>
      <c r="D99" s="9" t="s">
        <v>134</v>
      </c>
      <c r="E99" s="6">
        <v>30000</v>
      </c>
      <c r="F99" s="6">
        <v>861</v>
      </c>
      <c r="G99" s="6">
        <v>0</v>
      </c>
      <c r="H99" s="6">
        <v>912</v>
      </c>
      <c r="I99" s="6">
        <v>11035</v>
      </c>
      <c r="J99" s="6">
        <f>SUM(F99:I99)</f>
        <v>12808</v>
      </c>
      <c r="K99" s="6">
        <f>E99-J99</f>
        <v>17192</v>
      </c>
    </row>
    <row r="100" spans="1:11" x14ac:dyDescent="0.25">
      <c r="A100" s="3">
        <v>70</v>
      </c>
      <c r="B100" s="9" t="s">
        <v>135</v>
      </c>
      <c r="C100" s="8" t="s">
        <v>18</v>
      </c>
      <c r="D100" s="9" t="s">
        <v>136</v>
      </c>
      <c r="E100" s="6">
        <v>30000</v>
      </c>
      <c r="F100" s="6">
        <v>861</v>
      </c>
      <c r="G100" s="6">
        <v>0</v>
      </c>
      <c r="H100" s="6">
        <v>912</v>
      </c>
      <c r="I100" s="6">
        <v>1125</v>
      </c>
      <c r="J100" s="6">
        <f t="shared" ref="J100:J113" si="22">SUM(F100:I100)</f>
        <v>2898</v>
      </c>
      <c r="K100" s="6">
        <f t="shared" ref="K100:K113" si="23">E100-J100</f>
        <v>27102</v>
      </c>
    </row>
    <row r="101" spans="1:11" x14ac:dyDescent="0.25">
      <c r="A101" s="3">
        <v>71</v>
      </c>
      <c r="B101" s="9" t="s">
        <v>137</v>
      </c>
      <c r="C101" s="8" t="s">
        <v>13</v>
      </c>
      <c r="D101" s="9" t="s">
        <v>138</v>
      </c>
      <c r="E101" s="6">
        <v>26800</v>
      </c>
      <c r="F101" s="6">
        <v>769.16</v>
      </c>
      <c r="G101" s="6">
        <v>0</v>
      </c>
      <c r="H101" s="6">
        <v>814.72</v>
      </c>
      <c r="I101" s="6">
        <v>10413</v>
      </c>
      <c r="J101" s="6">
        <f t="shared" si="22"/>
        <v>11996.880000000001</v>
      </c>
      <c r="K101" s="6">
        <f t="shared" si="23"/>
        <v>14803.119999999999</v>
      </c>
    </row>
    <row r="102" spans="1:11" x14ac:dyDescent="0.25">
      <c r="A102" s="3">
        <v>72</v>
      </c>
      <c r="B102" s="9" t="s">
        <v>139</v>
      </c>
      <c r="C102" s="8" t="s">
        <v>13</v>
      </c>
      <c r="D102" s="9" t="s">
        <v>138</v>
      </c>
      <c r="E102" s="6">
        <v>24800</v>
      </c>
      <c r="F102" s="6">
        <v>711.76</v>
      </c>
      <c r="G102" s="6">
        <v>0</v>
      </c>
      <c r="H102" s="6">
        <v>753.92</v>
      </c>
      <c r="I102" s="6">
        <v>13685</v>
      </c>
      <c r="J102" s="6">
        <f t="shared" si="22"/>
        <v>15150.68</v>
      </c>
      <c r="K102" s="6">
        <f t="shared" si="23"/>
        <v>9649.32</v>
      </c>
    </row>
    <row r="103" spans="1:11" x14ac:dyDescent="0.25">
      <c r="A103" s="3">
        <v>73</v>
      </c>
      <c r="B103" s="9" t="s">
        <v>140</v>
      </c>
      <c r="C103" s="8" t="s">
        <v>13</v>
      </c>
      <c r="D103" s="9" t="s">
        <v>138</v>
      </c>
      <c r="E103" s="6">
        <v>24800</v>
      </c>
      <c r="F103" s="6">
        <v>711.76</v>
      </c>
      <c r="G103" s="6">
        <v>0</v>
      </c>
      <c r="H103" s="6">
        <v>753.92</v>
      </c>
      <c r="I103" s="6">
        <v>1135</v>
      </c>
      <c r="J103" s="6">
        <f t="shared" si="22"/>
        <v>2600.6799999999998</v>
      </c>
      <c r="K103" s="6">
        <f t="shared" si="23"/>
        <v>22199.32</v>
      </c>
    </row>
    <row r="104" spans="1:11" x14ac:dyDescent="0.25">
      <c r="A104" s="3">
        <v>74</v>
      </c>
      <c r="B104" s="9" t="s">
        <v>141</v>
      </c>
      <c r="C104" s="8" t="s">
        <v>18</v>
      </c>
      <c r="D104" s="9" t="s">
        <v>142</v>
      </c>
      <c r="E104" s="6">
        <v>23700</v>
      </c>
      <c r="F104" s="6">
        <v>680.19</v>
      </c>
      <c r="G104" s="6">
        <v>0</v>
      </c>
      <c r="H104" s="6">
        <v>720.48</v>
      </c>
      <c r="I104" s="6">
        <v>3225</v>
      </c>
      <c r="J104" s="6">
        <f t="shared" si="22"/>
        <v>4625.67</v>
      </c>
      <c r="K104" s="6">
        <f t="shared" si="23"/>
        <v>19074.330000000002</v>
      </c>
    </row>
    <row r="105" spans="1:11" x14ac:dyDescent="0.25">
      <c r="A105" s="3">
        <v>75</v>
      </c>
      <c r="B105" s="9" t="s">
        <v>143</v>
      </c>
      <c r="C105" s="8" t="s">
        <v>18</v>
      </c>
      <c r="D105" s="9" t="s">
        <v>142</v>
      </c>
      <c r="E105" s="6">
        <v>23700</v>
      </c>
      <c r="F105" s="6">
        <v>680.19</v>
      </c>
      <c r="G105" s="6">
        <v>0</v>
      </c>
      <c r="H105" s="6">
        <v>720.48</v>
      </c>
      <c r="I105" s="6">
        <v>1025</v>
      </c>
      <c r="J105" s="6">
        <f t="shared" si="22"/>
        <v>2425.67</v>
      </c>
      <c r="K105" s="6">
        <f t="shared" si="23"/>
        <v>21274.33</v>
      </c>
    </row>
    <row r="106" spans="1:11" x14ac:dyDescent="0.25">
      <c r="A106" s="3">
        <v>76</v>
      </c>
      <c r="B106" s="9" t="s">
        <v>144</v>
      </c>
      <c r="C106" s="8" t="s">
        <v>18</v>
      </c>
      <c r="D106" s="9" t="s">
        <v>142</v>
      </c>
      <c r="E106" s="6">
        <v>23700</v>
      </c>
      <c r="F106" s="6">
        <v>680.19</v>
      </c>
      <c r="G106" s="6">
        <v>0</v>
      </c>
      <c r="H106" s="6">
        <v>720.48</v>
      </c>
      <c r="I106" s="6">
        <v>25</v>
      </c>
      <c r="J106" s="6">
        <f t="shared" si="22"/>
        <v>1425.67</v>
      </c>
      <c r="K106" s="6">
        <f t="shared" si="23"/>
        <v>22274.33</v>
      </c>
    </row>
    <row r="107" spans="1:11" x14ac:dyDescent="0.25">
      <c r="A107" s="3">
        <v>77</v>
      </c>
      <c r="B107" s="9" t="s">
        <v>145</v>
      </c>
      <c r="C107" s="8" t="s">
        <v>18</v>
      </c>
      <c r="D107" s="9" t="s">
        <v>142</v>
      </c>
      <c r="E107" s="6">
        <v>23700</v>
      </c>
      <c r="F107" s="6">
        <v>680.19</v>
      </c>
      <c r="G107" s="6">
        <v>0</v>
      </c>
      <c r="H107" s="6">
        <v>720.48</v>
      </c>
      <c r="I107" s="6">
        <v>7628.46</v>
      </c>
      <c r="J107" s="6">
        <f t="shared" si="22"/>
        <v>9029.130000000001</v>
      </c>
      <c r="K107" s="6">
        <f t="shared" si="23"/>
        <v>14670.869999999999</v>
      </c>
    </row>
    <row r="108" spans="1:11" x14ac:dyDescent="0.25">
      <c r="A108" s="3">
        <v>78</v>
      </c>
      <c r="B108" s="9" t="s">
        <v>146</v>
      </c>
      <c r="C108" s="8" t="s">
        <v>18</v>
      </c>
      <c r="D108" s="9" t="s">
        <v>142</v>
      </c>
      <c r="E108" s="6">
        <v>23700</v>
      </c>
      <c r="F108" s="6">
        <v>680.19</v>
      </c>
      <c r="G108" s="6">
        <v>0</v>
      </c>
      <c r="H108" s="6">
        <v>720.48</v>
      </c>
      <c r="I108" s="6">
        <v>3125</v>
      </c>
      <c r="J108" s="6">
        <f t="shared" si="22"/>
        <v>4525.67</v>
      </c>
      <c r="K108" s="6">
        <f t="shared" si="23"/>
        <v>19174.330000000002</v>
      </c>
    </row>
    <row r="109" spans="1:11" x14ac:dyDescent="0.25">
      <c r="A109" s="3">
        <v>79</v>
      </c>
      <c r="B109" s="9" t="s">
        <v>147</v>
      </c>
      <c r="C109" s="8" t="s">
        <v>18</v>
      </c>
      <c r="D109" s="9" t="s">
        <v>142</v>
      </c>
      <c r="E109" s="6">
        <v>20400</v>
      </c>
      <c r="F109" s="6">
        <v>585.48</v>
      </c>
      <c r="G109" s="6">
        <v>0</v>
      </c>
      <c r="H109" s="6">
        <v>620.16</v>
      </c>
      <c r="I109" s="6">
        <v>2035</v>
      </c>
      <c r="J109" s="6">
        <f t="shared" si="22"/>
        <v>3240.64</v>
      </c>
      <c r="K109" s="6">
        <f t="shared" si="23"/>
        <v>17159.36</v>
      </c>
    </row>
    <row r="110" spans="1:11" x14ac:dyDescent="0.25">
      <c r="A110" s="3">
        <v>80</v>
      </c>
      <c r="B110" s="9" t="s">
        <v>148</v>
      </c>
      <c r="C110" s="8" t="s">
        <v>18</v>
      </c>
      <c r="D110" s="9" t="s">
        <v>142</v>
      </c>
      <c r="E110" s="13">
        <v>20000</v>
      </c>
      <c r="F110" s="6">
        <v>574</v>
      </c>
      <c r="G110" s="6">
        <v>0</v>
      </c>
      <c r="H110" s="6">
        <v>608</v>
      </c>
      <c r="I110" s="6">
        <v>7425</v>
      </c>
      <c r="J110" s="6">
        <f t="shared" si="22"/>
        <v>8607</v>
      </c>
      <c r="K110" s="6">
        <f t="shared" si="23"/>
        <v>11393</v>
      </c>
    </row>
    <row r="111" spans="1:11" x14ac:dyDescent="0.25">
      <c r="A111" s="3">
        <v>81</v>
      </c>
      <c r="B111" s="9" t="s">
        <v>149</v>
      </c>
      <c r="C111" s="8" t="s">
        <v>18</v>
      </c>
      <c r="D111" s="9" t="s">
        <v>142</v>
      </c>
      <c r="E111" s="6">
        <v>20000</v>
      </c>
      <c r="F111" s="6">
        <v>574</v>
      </c>
      <c r="G111" s="6">
        <v>0</v>
      </c>
      <c r="H111" s="6">
        <v>608</v>
      </c>
      <c r="I111" s="6">
        <v>8135</v>
      </c>
      <c r="J111" s="6">
        <f t="shared" si="22"/>
        <v>9317</v>
      </c>
      <c r="K111" s="6">
        <f t="shared" si="23"/>
        <v>10683</v>
      </c>
    </row>
    <row r="112" spans="1:11" x14ac:dyDescent="0.25">
      <c r="A112" s="3">
        <v>82</v>
      </c>
      <c r="B112" s="9" t="s">
        <v>150</v>
      </c>
      <c r="C112" s="8" t="s">
        <v>18</v>
      </c>
      <c r="D112" s="9" t="s">
        <v>142</v>
      </c>
      <c r="E112" s="6">
        <v>10000</v>
      </c>
      <c r="F112" s="6">
        <v>287</v>
      </c>
      <c r="G112" s="6">
        <v>0</v>
      </c>
      <c r="H112" s="6">
        <v>304</v>
      </c>
      <c r="I112" s="6">
        <v>1025</v>
      </c>
      <c r="J112" s="6">
        <f t="shared" si="22"/>
        <v>1616</v>
      </c>
      <c r="K112" s="6">
        <f t="shared" si="23"/>
        <v>8384</v>
      </c>
    </row>
    <row r="113" spans="1:11" x14ac:dyDescent="0.25">
      <c r="A113" s="3">
        <v>83</v>
      </c>
      <c r="B113" s="9" t="s">
        <v>151</v>
      </c>
      <c r="C113" s="8" t="s">
        <v>13</v>
      </c>
      <c r="D113" s="9" t="s">
        <v>138</v>
      </c>
      <c r="E113" s="6">
        <v>10000</v>
      </c>
      <c r="F113" s="6">
        <v>287</v>
      </c>
      <c r="G113" s="6">
        <v>0</v>
      </c>
      <c r="H113" s="6">
        <v>304</v>
      </c>
      <c r="I113" s="6">
        <v>25</v>
      </c>
      <c r="J113" s="6">
        <f t="shared" si="22"/>
        <v>616</v>
      </c>
      <c r="K113" s="6">
        <f t="shared" si="23"/>
        <v>9384</v>
      </c>
    </row>
    <row r="114" spans="1:11" x14ac:dyDescent="0.25">
      <c r="A114" s="24" t="s">
        <v>152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 x14ac:dyDescent="0.25">
      <c r="A116" s="3">
        <v>84</v>
      </c>
      <c r="B116" s="9" t="s">
        <v>153</v>
      </c>
      <c r="C116" s="8" t="s">
        <v>18</v>
      </c>
      <c r="D116" s="9" t="s">
        <v>154</v>
      </c>
      <c r="E116" s="6">
        <v>75000</v>
      </c>
      <c r="F116" s="6">
        <v>2152.5</v>
      </c>
      <c r="G116" s="6">
        <v>6309.38</v>
      </c>
      <c r="H116" s="6">
        <v>2280</v>
      </c>
      <c r="I116" s="6">
        <v>2235</v>
      </c>
      <c r="J116" s="6">
        <f>SUM(F116:I116)</f>
        <v>12976.880000000001</v>
      </c>
      <c r="K116" s="6">
        <f>E116-J116</f>
        <v>62023.119999999995</v>
      </c>
    </row>
    <row r="118" spans="1:11" x14ac:dyDescent="0.25">
      <c r="A118" s="17" t="s">
        <v>155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9"/>
    </row>
    <row r="119" spans="1:11" x14ac:dyDescent="0.25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2"/>
    </row>
    <row r="120" spans="1:11" x14ac:dyDescent="0.25">
      <c r="A120" s="8">
        <v>85</v>
      </c>
      <c r="B120" s="9" t="s">
        <v>156</v>
      </c>
      <c r="C120" s="8" t="s">
        <v>13</v>
      </c>
      <c r="D120" s="9" t="s">
        <v>157</v>
      </c>
      <c r="E120" s="6">
        <v>180000</v>
      </c>
      <c r="F120" s="6">
        <v>5166</v>
      </c>
      <c r="G120" s="6">
        <v>30923.37</v>
      </c>
      <c r="H120" s="6">
        <v>5472</v>
      </c>
      <c r="I120" s="6">
        <v>125</v>
      </c>
      <c r="J120" s="6">
        <f>SUM(F120:I120)</f>
        <v>41686.369999999995</v>
      </c>
      <c r="K120" s="6">
        <f>E120-J120</f>
        <v>138313.63</v>
      </c>
    </row>
    <row r="121" spans="1:11" x14ac:dyDescent="0.25">
      <c r="A121" s="8">
        <v>86</v>
      </c>
      <c r="B121" s="9" t="s">
        <v>158</v>
      </c>
      <c r="C121" s="8" t="s">
        <v>18</v>
      </c>
      <c r="D121" s="9" t="s">
        <v>159</v>
      </c>
      <c r="E121" s="6">
        <v>50000</v>
      </c>
      <c r="F121" s="6">
        <v>1435</v>
      </c>
      <c r="G121" s="6">
        <v>1854</v>
      </c>
      <c r="H121" s="6">
        <v>1520</v>
      </c>
      <c r="I121" s="6">
        <v>3125</v>
      </c>
      <c r="J121" s="6">
        <f>SUM(F121:I121)</f>
        <v>7934</v>
      </c>
      <c r="K121" s="6">
        <f>E121-J121</f>
        <v>42066</v>
      </c>
    </row>
    <row r="122" spans="1:11" x14ac:dyDescent="0.25">
      <c r="A122" s="17" t="s">
        <v>160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9"/>
    </row>
    <row r="123" spans="1:11" x14ac:dyDescent="0.25">
      <c r="A123" s="20"/>
      <c r="B123" s="21"/>
      <c r="C123" s="21"/>
      <c r="D123" s="21"/>
      <c r="E123" s="21"/>
      <c r="F123" s="21"/>
      <c r="G123" s="21"/>
      <c r="H123" s="21"/>
      <c r="I123" s="21"/>
      <c r="J123" s="21"/>
      <c r="K123" s="22"/>
    </row>
    <row r="124" spans="1:11" x14ac:dyDescent="0.25">
      <c r="A124" s="8">
        <v>87</v>
      </c>
      <c r="B124" s="9" t="s">
        <v>161</v>
      </c>
      <c r="C124" s="8" t="s">
        <v>13</v>
      </c>
      <c r="D124" s="9" t="s">
        <v>162</v>
      </c>
      <c r="E124" s="6">
        <v>70000</v>
      </c>
      <c r="F124" s="6">
        <v>2009</v>
      </c>
      <c r="G124" s="6">
        <v>10736.96</v>
      </c>
      <c r="H124" s="10">
        <v>2128</v>
      </c>
      <c r="I124" s="6">
        <v>1525</v>
      </c>
      <c r="J124" s="6">
        <f>SUM(F124:I124)</f>
        <v>16398.96</v>
      </c>
      <c r="K124" s="6">
        <f>E124-J124</f>
        <v>53601.04</v>
      </c>
    </row>
    <row r="125" spans="1:11" x14ac:dyDescent="0.25">
      <c r="A125" s="8">
        <v>88</v>
      </c>
      <c r="B125" s="9" t="s">
        <v>163</v>
      </c>
      <c r="C125" s="8" t="s">
        <v>18</v>
      </c>
      <c r="D125" s="9" t="s">
        <v>162</v>
      </c>
      <c r="E125" s="6">
        <v>65000</v>
      </c>
      <c r="F125" s="6">
        <v>1865.5</v>
      </c>
      <c r="G125" s="6">
        <v>4112.09</v>
      </c>
      <c r="H125" s="6">
        <v>1976</v>
      </c>
      <c r="I125" s="6">
        <v>21856.62</v>
      </c>
      <c r="J125" s="6">
        <f t="shared" ref="J125:J129" si="24">SUM(F125:I125)</f>
        <v>29810.21</v>
      </c>
      <c r="K125" s="6">
        <f t="shared" ref="K125:K129" si="25">E125-J125</f>
        <v>35189.79</v>
      </c>
    </row>
    <row r="126" spans="1:11" x14ac:dyDescent="0.25">
      <c r="A126" s="8">
        <v>89</v>
      </c>
      <c r="B126" s="9" t="s">
        <v>164</v>
      </c>
      <c r="C126" s="8" t="s">
        <v>18</v>
      </c>
      <c r="D126" s="9" t="s">
        <v>162</v>
      </c>
      <c r="E126" s="6">
        <v>60000</v>
      </c>
      <c r="F126" s="6">
        <v>1722</v>
      </c>
      <c r="G126" s="6">
        <v>6973.36</v>
      </c>
      <c r="H126" s="6">
        <v>1824</v>
      </c>
      <c r="I126" s="6">
        <v>3135</v>
      </c>
      <c r="J126" s="6">
        <f t="shared" si="24"/>
        <v>13654.36</v>
      </c>
      <c r="K126" s="6">
        <f t="shared" si="25"/>
        <v>46345.64</v>
      </c>
    </row>
    <row r="127" spans="1:11" x14ac:dyDescent="0.25">
      <c r="A127" s="8">
        <v>90</v>
      </c>
      <c r="B127" s="9" t="s">
        <v>165</v>
      </c>
      <c r="C127" s="8" t="s">
        <v>13</v>
      </c>
      <c r="D127" s="9" t="s">
        <v>162</v>
      </c>
      <c r="E127" s="6">
        <v>55000</v>
      </c>
      <c r="F127" s="6">
        <v>1578.5</v>
      </c>
      <c r="G127" s="6">
        <v>2323.06</v>
      </c>
      <c r="H127" s="6">
        <v>1672</v>
      </c>
      <c r="I127" s="6">
        <v>1702.45</v>
      </c>
      <c r="J127" s="6">
        <f t="shared" si="24"/>
        <v>7276.0099999999993</v>
      </c>
      <c r="K127" s="6">
        <f t="shared" si="25"/>
        <v>47723.99</v>
      </c>
    </row>
    <row r="128" spans="1:11" x14ac:dyDescent="0.25">
      <c r="A128" s="8">
        <v>91</v>
      </c>
      <c r="B128" s="9" t="s">
        <v>166</v>
      </c>
      <c r="C128" s="8" t="s">
        <v>13</v>
      </c>
      <c r="D128" s="9" t="s">
        <v>167</v>
      </c>
      <c r="E128" s="6">
        <v>39000</v>
      </c>
      <c r="F128" s="6">
        <v>1119.3</v>
      </c>
      <c r="G128" s="6">
        <v>603.04</v>
      </c>
      <c r="H128" s="6">
        <v>1185.5999999999999</v>
      </c>
      <c r="I128" s="6">
        <v>25</v>
      </c>
      <c r="J128" s="6">
        <f>SUM(F128:I128)</f>
        <v>2932.9399999999996</v>
      </c>
      <c r="K128" s="6">
        <f>E128-J128</f>
        <v>36067.06</v>
      </c>
    </row>
    <row r="129" spans="1:11" x14ac:dyDescent="0.25">
      <c r="A129" s="8">
        <v>92</v>
      </c>
      <c r="B129" s="9" t="s">
        <v>168</v>
      </c>
      <c r="C129" s="8" t="s">
        <v>13</v>
      </c>
      <c r="D129" s="9" t="s">
        <v>167</v>
      </c>
      <c r="E129" s="6">
        <v>39000</v>
      </c>
      <c r="F129" s="6">
        <v>1119.3</v>
      </c>
      <c r="G129" s="6">
        <v>301.52</v>
      </c>
      <c r="H129" s="6">
        <v>1185.5999999999999</v>
      </c>
      <c r="I129" s="6">
        <v>6135</v>
      </c>
      <c r="J129" s="6">
        <f t="shared" si="24"/>
        <v>8741.42</v>
      </c>
      <c r="K129" s="6">
        <f t="shared" si="25"/>
        <v>30258.58</v>
      </c>
    </row>
    <row r="130" spans="1:11" x14ac:dyDescent="0.25">
      <c r="A130" s="17" t="s">
        <v>169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9"/>
    </row>
    <row r="131" spans="1:11" x14ac:dyDescent="0.25">
      <c r="A131" s="20"/>
      <c r="B131" s="21"/>
      <c r="C131" s="21"/>
      <c r="D131" s="21"/>
      <c r="E131" s="21"/>
      <c r="F131" s="21"/>
      <c r="G131" s="21"/>
      <c r="H131" s="21"/>
      <c r="I131" s="21"/>
      <c r="J131" s="21"/>
      <c r="K131" s="22"/>
    </row>
    <row r="132" spans="1:11" x14ac:dyDescent="0.25">
      <c r="A132" s="8">
        <v>93</v>
      </c>
      <c r="B132" s="9" t="s">
        <v>170</v>
      </c>
      <c r="C132" s="8" t="s">
        <v>13</v>
      </c>
      <c r="D132" s="9" t="s">
        <v>171</v>
      </c>
      <c r="E132" s="6">
        <v>128000</v>
      </c>
      <c r="F132" s="6">
        <v>3673.6</v>
      </c>
      <c r="G132" s="6">
        <v>18691.669999999998</v>
      </c>
      <c r="H132" s="6">
        <v>3891.2</v>
      </c>
      <c r="I132" s="6">
        <v>3125</v>
      </c>
      <c r="J132" s="6">
        <f>SUM(F132:I132)</f>
        <v>29381.469999999998</v>
      </c>
      <c r="K132" s="6">
        <f>E132-J132</f>
        <v>98618.53</v>
      </c>
    </row>
    <row r="133" spans="1:11" x14ac:dyDescent="0.25">
      <c r="A133" s="8">
        <v>94</v>
      </c>
      <c r="B133" s="9" t="s">
        <v>172</v>
      </c>
      <c r="C133" s="8" t="s">
        <v>13</v>
      </c>
      <c r="D133" s="9" t="s">
        <v>173</v>
      </c>
      <c r="E133" s="6">
        <v>65000</v>
      </c>
      <c r="F133" s="6">
        <v>1865.5</v>
      </c>
      <c r="G133" s="6">
        <v>4427.58</v>
      </c>
      <c r="H133" s="6">
        <v>1976</v>
      </c>
      <c r="I133" s="6">
        <v>7757.5</v>
      </c>
      <c r="J133" s="6">
        <f t="shared" ref="J133:J134" si="26">SUM(F133:I133)</f>
        <v>16026.58</v>
      </c>
      <c r="K133" s="6">
        <f t="shared" ref="K133:K134" si="27">E133-J133</f>
        <v>48973.42</v>
      </c>
    </row>
    <row r="134" spans="1:11" x14ac:dyDescent="0.25">
      <c r="A134" s="8">
        <v>95</v>
      </c>
      <c r="B134" s="9" t="s">
        <v>174</v>
      </c>
      <c r="C134" s="8" t="s">
        <v>13</v>
      </c>
      <c r="D134" s="9" t="s">
        <v>175</v>
      </c>
      <c r="E134" s="6">
        <v>55000</v>
      </c>
      <c r="F134" s="6">
        <v>1578.5</v>
      </c>
      <c r="G134" s="6">
        <v>2559.6799999999998</v>
      </c>
      <c r="H134" s="6">
        <v>1672</v>
      </c>
      <c r="I134" s="6">
        <v>3825</v>
      </c>
      <c r="J134" s="6">
        <f t="shared" si="26"/>
        <v>9635.18</v>
      </c>
      <c r="K134" s="6">
        <f t="shared" si="27"/>
        <v>45364.82</v>
      </c>
    </row>
    <row r="135" spans="1:11" x14ac:dyDescent="0.25">
      <c r="A135" s="17" t="s">
        <v>23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0"/>
      <c r="B136" s="21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x14ac:dyDescent="0.25">
      <c r="A137" s="8">
        <v>96</v>
      </c>
      <c r="B137" s="9" t="s">
        <v>176</v>
      </c>
      <c r="C137" s="8" t="s">
        <v>13</v>
      </c>
      <c r="D137" s="9" t="s">
        <v>177</v>
      </c>
      <c r="E137" s="6">
        <v>155000</v>
      </c>
      <c r="F137" s="6">
        <v>4448.5</v>
      </c>
      <c r="G137" s="6">
        <v>48508.04</v>
      </c>
      <c r="H137" s="6">
        <v>4712</v>
      </c>
      <c r="I137" s="6">
        <v>3279.9</v>
      </c>
      <c r="J137" s="6">
        <f>SUM(F137:I137)</f>
        <v>60948.44</v>
      </c>
      <c r="K137" s="6">
        <f>E137-J137</f>
        <v>94051.56</v>
      </c>
    </row>
    <row r="138" spans="1:11" x14ac:dyDescent="0.25">
      <c r="A138" s="8">
        <v>97</v>
      </c>
      <c r="B138" s="9" t="s">
        <v>178</v>
      </c>
      <c r="C138" s="8" t="s">
        <v>13</v>
      </c>
      <c r="D138" s="9" t="s">
        <v>179</v>
      </c>
      <c r="E138" s="6">
        <v>25000</v>
      </c>
      <c r="F138" s="6">
        <v>717.5</v>
      </c>
      <c r="G138" s="6">
        <v>0</v>
      </c>
      <c r="H138" s="6">
        <v>760</v>
      </c>
      <c r="I138" s="6">
        <v>25</v>
      </c>
      <c r="J138" s="6">
        <f t="shared" ref="J138:J144" si="28">SUM(F138:I138)</f>
        <v>1502.5</v>
      </c>
      <c r="K138" s="6">
        <f t="shared" ref="K138:K144" si="29">E138-J138</f>
        <v>23497.5</v>
      </c>
    </row>
    <row r="139" spans="1:11" x14ac:dyDescent="0.25">
      <c r="A139" s="8">
        <v>98</v>
      </c>
      <c r="B139" s="9" t="s">
        <v>180</v>
      </c>
      <c r="C139" s="8" t="s">
        <v>13</v>
      </c>
      <c r="D139" s="9" t="s">
        <v>179</v>
      </c>
      <c r="E139" s="6">
        <v>25000</v>
      </c>
      <c r="F139" s="6">
        <v>717.5</v>
      </c>
      <c r="G139" s="6">
        <v>0</v>
      </c>
      <c r="H139" s="6">
        <v>760</v>
      </c>
      <c r="I139" s="6">
        <v>25</v>
      </c>
      <c r="J139" s="6">
        <f t="shared" si="28"/>
        <v>1502.5</v>
      </c>
      <c r="K139" s="6">
        <f t="shared" si="29"/>
        <v>23497.5</v>
      </c>
    </row>
    <row r="140" spans="1:11" x14ac:dyDescent="0.25">
      <c r="A140" s="8">
        <v>99</v>
      </c>
      <c r="B140" s="9" t="s">
        <v>181</v>
      </c>
      <c r="C140" s="8" t="s">
        <v>13</v>
      </c>
      <c r="D140" s="9" t="s">
        <v>182</v>
      </c>
      <c r="E140" s="6">
        <v>22000</v>
      </c>
      <c r="F140" s="6">
        <v>631.4</v>
      </c>
      <c r="G140" s="6">
        <v>0</v>
      </c>
      <c r="H140" s="6">
        <v>668.8</v>
      </c>
      <c r="I140" s="6">
        <v>25</v>
      </c>
      <c r="J140" s="6">
        <f t="shared" si="28"/>
        <v>1325.1999999999998</v>
      </c>
      <c r="K140" s="6">
        <f t="shared" si="29"/>
        <v>20674.8</v>
      </c>
    </row>
    <row r="141" spans="1:11" x14ac:dyDescent="0.25">
      <c r="A141" s="8">
        <v>100</v>
      </c>
      <c r="B141" s="9" t="s">
        <v>183</v>
      </c>
      <c r="C141" s="8" t="s">
        <v>13</v>
      </c>
      <c r="D141" s="9" t="s">
        <v>182</v>
      </c>
      <c r="E141" s="6">
        <v>20000</v>
      </c>
      <c r="F141" s="6">
        <v>574</v>
      </c>
      <c r="G141" s="6">
        <v>0</v>
      </c>
      <c r="H141" s="6">
        <v>608</v>
      </c>
      <c r="I141" s="6">
        <v>25</v>
      </c>
      <c r="J141" s="6">
        <f t="shared" si="28"/>
        <v>1207</v>
      </c>
      <c r="K141" s="6">
        <f t="shared" si="29"/>
        <v>18793</v>
      </c>
    </row>
    <row r="142" spans="1:11" x14ac:dyDescent="0.25">
      <c r="A142" s="8">
        <v>101</v>
      </c>
      <c r="B142" s="9" t="s">
        <v>184</v>
      </c>
      <c r="C142" s="8" t="s">
        <v>13</v>
      </c>
      <c r="D142" s="9" t="s">
        <v>182</v>
      </c>
      <c r="E142" s="6">
        <v>18000</v>
      </c>
      <c r="F142" s="6">
        <v>516.6</v>
      </c>
      <c r="G142" s="6">
        <v>0</v>
      </c>
      <c r="H142" s="6">
        <v>547.20000000000005</v>
      </c>
      <c r="I142" s="6">
        <v>25</v>
      </c>
      <c r="J142" s="6">
        <f t="shared" si="28"/>
        <v>1088.8000000000002</v>
      </c>
      <c r="K142" s="6">
        <f t="shared" si="29"/>
        <v>16911.2</v>
      </c>
    </row>
    <row r="143" spans="1:11" x14ac:dyDescent="0.25">
      <c r="A143" s="8">
        <v>102</v>
      </c>
      <c r="B143" s="9" t="s">
        <v>185</v>
      </c>
      <c r="C143" s="8" t="s">
        <v>13</v>
      </c>
      <c r="D143" s="9" t="s">
        <v>186</v>
      </c>
      <c r="E143" s="6">
        <v>15000</v>
      </c>
      <c r="F143" s="6">
        <v>430.5</v>
      </c>
      <c r="G143" s="6">
        <v>0</v>
      </c>
      <c r="H143" s="6">
        <v>456</v>
      </c>
      <c r="I143" s="6">
        <v>25</v>
      </c>
      <c r="J143" s="6">
        <f t="shared" si="28"/>
        <v>911.5</v>
      </c>
      <c r="K143" s="6">
        <f t="shared" si="29"/>
        <v>14088.5</v>
      </c>
    </row>
    <row r="144" spans="1:11" x14ac:dyDescent="0.25">
      <c r="A144" s="8">
        <v>103</v>
      </c>
      <c r="B144" s="9" t="s">
        <v>187</v>
      </c>
      <c r="C144" s="8" t="s">
        <v>13</v>
      </c>
      <c r="D144" s="9" t="s">
        <v>186</v>
      </c>
      <c r="E144" s="6">
        <v>10000</v>
      </c>
      <c r="F144" s="6">
        <v>287</v>
      </c>
      <c r="G144" s="6">
        <v>0</v>
      </c>
      <c r="H144" s="6">
        <v>304</v>
      </c>
      <c r="I144" s="6">
        <v>25</v>
      </c>
      <c r="J144" s="6">
        <f t="shared" si="28"/>
        <v>616</v>
      </c>
      <c r="K144" s="6">
        <f t="shared" si="29"/>
        <v>9384</v>
      </c>
    </row>
    <row r="145" spans="1:11" x14ac:dyDescent="0.25">
      <c r="A145" s="17" t="s">
        <v>188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9"/>
    </row>
    <row r="146" spans="1:11" x14ac:dyDescent="0.25">
      <c r="A146" s="20"/>
      <c r="B146" s="21"/>
      <c r="C146" s="21"/>
      <c r="D146" s="21"/>
      <c r="E146" s="21"/>
      <c r="F146" s="21"/>
      <c r="G146" s="21"/>
      <c r="H146" s="21"/>
      <c r="I146" s="21"/>
      <c r="J146" s="21"/>
      <c r="K146" s="22"/>
    </row>
    <row r="147" spans="1:11" x14ac:dyDescent="0.25">
      <c r="A147" s="8">
        <v>104</v>
      </c>
      <c r="B147" s="9" t="s">
        <v>189</v>
      </c>
      <c r="C147" s="8" t="s">
        <v>13</v>
      </c>
      <c r="D147" s="9" t="s">
        <v>190</v>
      </c>
      <c r="E147" s="6">
        <v>77000</v>
      </c>
      <c r="F147" s="6">
        <v>2209.9</v>
      </c>
      <c r="G147" s="6">
        <v>6695.19</v>
      </c>
      <c r="H147" s="6">
        <v>2340.8000000000002</v>
      </c>
      <c r="I147" s="6">
        <v>125</v>
      </c>
      <c r="J147" s="6">
        <f t="shared" ref="J147:J149" si="30">SUM(F147:I147)</f>
        <v>11370.89</v>
      </c>
      <c r="K147" s="6">
        <f t="shared" ref="K147:K149" si="31">E147-J147</f>
        <v>65629.11</v>
      </c>
    </row>
    <row r="148" spans="1:11" x14ac:dyDescent="0.25">
      <c r="A148" s="8">
        <v>105</v>
      </c>
      <c r="B148" s="9" t="s">
        <v>191</v>
      </c>
      <c r="C148" s="8" t="s">
        <v>18</v>
      </c>
      <c r="D148" s="9" t="s">
        <v>36</v>
      </c>
      <c r="E148" s="6">
        <v>75000</v>
      </c>
      <c r="F148" s="6">
        <v>2152.5</v>
      </c>
      <c r="G148" s="6">
        <v>5993.89</v>
      </c>
      <c r="H148" s="6">
        <v>2280</v>
      </c>
      <c r="I148" s="6">
        <v>3502.45</v>
      </c>
      <c r="J148" s="6">
        <f t="shared" si="30"/>
        <v>13928.84</v>
      </c>
      <c r="K148" s="6">
        <f t="shared" si="31"/>
        <v>61071.16</v>
      </c>
    </row>
    <row r="149" spans="1:11" x14ac:dyDescent="0.25">
      <c r="A149" s="8">
        <v>106</v>
      </c>
      <c r="B149" s="9" t="s">
        <v>192</v>
      </c>
      <c r="C149" s="8" t="s">
        <v>13</v>
      </c>
      <c r="D149" s="9" t="s">
        <v>193</v>
      </c>
      <c r="E149" s="6">
        <v>60000</v>
      </c>
      <c r="F149" s="6">
        <v>1722</v>
      </c>
      <c r="G149" s="6">
        <v>3486.68</v>
      </c>
      <c r="H149" s="6">
        <v>1824</v>
      </c>
      <c r="I149" s="6">
        <v>125</v>
      </c>
      <c r="J149" s="6">
        <f t="shared" si="30"/>
        <v>7157.68</v>
      </c>
      <c r="K149" s="6">
        <f t="shared" si="31"/>
        <v>52842.32</v>
      </c>
    </row>
    <row r="150" spans="1:11" x14ac:dyDescent="0.25">
      <c r="A150" s="17" t="s">
        <v>194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9"/>
    </row>
    <row r="151" spans="1:11" x14ac:dyDescent="0.25">
      <c r="A151" s="20"/>
      <c r="B151" s="21"/>
      <c r="C151" s="21"/>
      <c r="D151" s="21"/>
      <c r="E151" s="21"/>
      <c r="F151" s="21"/>
      <c r="G151" s="21"/>
      <c r="H151" s="21"/>
      <c r="I151" s="21"/>
      <c r="J151" s="21"/>
      <c r="K151" s="22"/>
    </row>
    <row r="152" spans="1:11" x14ac:dyDescent="0.25">
      <c r="A152" s="8">
        <v>107</v>
      </c>
      <c r="B152" s="9" t="s">
        <v>195</v>
      </c>
      <c r="C152" s="8" t="s">
        <v>13</v>
      </c>
      <c r="D152" s="9" t="s">
        <v>196</v>
      </c>
      <c r="E152" s="13">
        <v>108000</v>
      </c>
      <c r="F152" s="6">
        <v>3099.6</v>
      </c>
      <c r="G152" s="6">
        <v>13592.81</v>
      </c>
      <c r="H152" s="6">
        <v>3283.2</v>
      </c>
      <c r="I152" s="6">
        <v>1602.45</v>
      </c>
      <c r="J152" s="6">
        <f>SUM(F152:I152)</f>
        <v>21578.06</v>
      </c>
      <c r="K152" s="6">
        <f>E152-J152</f>
        <v>86421.94</v>
      </c>
    </row>
    <row r="153" spans="1:11" x14ac:dyDescent="0.25">
      <c r="A153" s="8">
        <v>108</v>
      </c>
      <c r="B153" s="9" t="s">
        <v>197</v>
      </c>
      <c r="C153" s="8" t="s">
        <v>18</v>
      </c>
      <c r="D153" s="9" t="s">
        <v>198</v>
      </c>
      <c r="E153" s="13">
        <v>61760</v>
      </c>
      <c r="F153" s="6">
        <v>1772.51</v>
      </c>
      <c r="G153" s="6">
        <v>3817.87</v>
      </c>
      <c r="H153" s="6">
        <v>1877.5</v>
      </c>
      <c r="I153" s="6">
        <v>1225</v>
      </c>
      <c r="J153" s="6">
        <f t="shared" ref="J153:J154" si="32">SUM(F153:I153)</f>
        <v>8692.880000000001</v>
      </c>
      <c r="K153" s="6">
        <f t="shared" ref="K153:K154" si="33">E153-J153</f>
        <v>53067.119999999995</v>
      </c>
    </row>
    <row r="154" spans="1:11" x14ac:dyDescent="0.25">
      <c r="A154" s="8">
        <v>109</v>
      </c>
      <c r="B154" s="9" t="s">
        <v>199</v>
      </c>
      <c r="C154" s="8" t="s">
        <v>13</v>
      </c>
      <c r="D154" s="9" t="s">
        <v>200</v>
      </c>
      <c r="E154" s="13">
        <v>35000</v>
      </c>
      <c r="F154" s="6">
        <v>1004.5</v>
      </c>
      <c r="G154" s="6">
        <v>0</v>
      </c>
      <c r="H154" s="6">
        <v>1064</v>
      </c>
      <c r="I154" s="6">
        <v>1125</v>
      </c>
      <c r="J154" s="6">
        <f t="shared" si="32"/>
        <v>3193.5</v>
      </c>
      <c r="K154" s="6">
        <f t="shared" si="33"/>
        <v>31806.5</v>
      </c>
    </row>
    <row r="155" spans="1:11" x14ac:dyDescent="0.25">
      <c r="A155" s="17" t="s">
        <v>201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9"/>
    </row>
    <row r="156" spans="1:11" x14ac:dyDescent="0.25">
      <c r="A156" s="20"/>
      <c r="B156" s="21"/>
      <c r="C156" s="21"/>
      <c r="D156" s="21"/>
      <c r="E156" s="21"/>
      <c r="F156" s="21"/>
      <c r="G156" s="21"/>
      <c r="H156" s="21"/>
      <c r="I156" s="21"/>
      <c r="J156" s="21"/>
      <c r="K156" s="22"/>
    </row>
    <row r="157" spans="1:11" x14ac:dyDescent="0.25">
      <c r="A157" s="8">
        <v>110</v>
      </c>
      <c r="B157" s="9" t="s">
        <v>202</v>
      </c>
      <c r="C157" s="8" t="s">
        <v>13</v>
      </c>
      <c r="D157" s="9" t="s">
        <v>203</v>
      </c>
      <c r="E157" s="13">
        <v>45000</v>
      </c>
      <c r="F157" s="6">
        <v>1291.5</v>
      </c>
      <c r="G157" s="6">
        <v>1148.33</v>
      </c>
      <c r="H157" s="6">
        <v>1368</v>
      </c>
      <c r="I157" s="6">
        <v>25</v>
      </c>
      <c r="J157" s="6">
        <f>SUM(F157:I157)</f>
        <v>3832.83</v>
      </c>
      <c r="K157" s="6">
        <f>E157-J157</f>
        <v>41167.17</v>
      </c>
    </row>
    <row r="158" spans="1:11" x14ac:dyDescent="0.25">
      <c r="A158" s="8">
        <v>111</v>
      </c>
      <c r="B158" s="9" t="s">
        <v>204</v>
      </c>
      <c r="C158" s="8" t="s">
        <v>13</v>
      </c>
      <c r="D158" s="9" t="s">
        <v>182</v>
      </c>
      <c r="E158" s="13">
        <v>35000</v>
      </c>
      <c r="F158" s="6">
        <v>1004.5</v>
      </c>
      <c r="G158" s="6">
        <v>0</v>
      </c>
      <c r="H158" s="6">
        <v>1064</v>
      </c>
      <c r="I158" s="6">
        <v>25</v>
      </c>
      <c r="J158" s="6">
        <f t="shared" ref="J158:J213" si="34">SUM(F158:I158)</f>
        <v>2093.5</v>
      </c>
      <c r="K158" s="6">
        <f t="shared" ref="K158:K213" si="35">E158-J158</f>
        <v>32906.5</v>
      </c>
    </row>
    <row r="159" spans="1:11" x14ac:dyDescent="0.25">
      <c r="A159" s="8">
        <v>112</v>
      </c>
      <c r="B159" s="9" t="s">
        <v>205</v>
      </c>
      <c r="C159" s="8" t="s">
        <v>13</v>
      </c>
      <c r="D159" s="9" t="s">
        <v>179</v>
      </c>
      <c r="E159" s="13">
        <v>22000</v>
      </c>
      <c r="F159" s="6">
        <v>631.4</v>
      </c>
      <c r="G159" s="6">
        <v>0</v>
      </c>
      <c r="H159" s="6">
        <v>668.8</v>
      </c>
      <c r="I159" s="6">
        <v>25</v>
      </c>
      <c r="J159" s="6">
        <f t="shared" si="34"/>
        <v>1325.1999999999998</v>
      </c>
      <c r="K159" s="6">
        <f t="shared" si="35"/>
        <v>20674.8</v>
      </c>
    </row>
    <row r="160" spans="1:11" x14ac:dyDescent="0.25">
      <c r="A160" s="8">
        <v>113</v>
      </c>
      <c r="B160" s="9" t="s">
        <v>206</v>
      </c>
      <c r="C160" s="8" t="s">
        <v>18</v>
      </c>
      <c r="D160" s="9" t="s">
        <v>38</v>
      </c>
      <c r="E160" s="13">
        <v>20000</v>
      </c>
      <c r="F160" s="6">
        <v>574</v>
      </c>
      <c r="G160" s="6">
        <v>0</v>
      </c>
      <c r="H160" s="6">
        <v>608</v>
      </c>
      <c r="I160" s="6">
        <v>25</v>
      </c>
      <c r="J160" s="6">
        <f t="shared" si="34"/>
        <v>1207</v>
      </c>
      <c r="K160" s="6">
        <f t="shared" si="35"/>
        <v>18793</v>
      </c>
    </row>
    <row r="161" spans="1:11" x14ac:dyDescent="0.25">
      <c r="A161" s="8">
        <v>114</v>
      </c>
      <c r="B161" s="9" t="s">
        <v>207</v>
      </c>
      <c r="C161" s="8" t="s">
        <v>13</v>
      </c>
      <c r="D161" s="9" t="s">
        <v>103</v>
      </c>
      <c r="E161" s="13">
        <v>18400</v>
      </c>
      <c r="F161" s="6">
        <v>528.08000000000004</v>
      </c>
      <c r="G161" s="6">
        <v>0</v>
      </c>
      <c r="H161" s="6">
        <v>559.36</v>
      </c>
      <c r="I161" s="6">
        <v>25</v>
      </c>
      <c r="J161" s="6">
        <f t="shared" si="34"/>
        <v>1112.44</v>
      </c>
      <c r="K161" s="6">
        <f t="shared" si="35"/>
        <v>17287.560000000001</v>
      </c>
    </row>
    <row r="162" spans="1:11" x14ac:dyDescent="0.25">
      <c r="A162" s="8">
        <v>115</v>
      </c>
      <c r="B162" s="9" t="s">
        <v>208</v>
      </c>
      <c r="C162" s="8" t="s">
        <v>13</v>
      </c>
      <c r="D162" s="9" t="s">
        <v>179</v>
      </c>
      <c r="E162" s="13">
        <v>18400</v>
      </c>
      <c r="F162" s="6">
        <v>528.08000000000004</v>
      </c>
      <c r="G162" s="6">
        <v>0</v>
      </c>
      <c r="H162" s="6">
        <v>559.36</v>
      </c>
      <c r="I162" s="6">
        <v>25</v>
      </c>
      <c r="J162" s="6">
        <f t="shared" si="34"/>
        <v>1112.44</v>
      </c>
      <c r="K162" s="6">
        <f t="shared" si="35"/>
        <v>17287.560000000001</v>
      </c>
    </row>
    <row r="163" spans="1:11" x14ac:dyDescent="0.25">
      <c r="A163" s="8">
        <v>116</v>
      </c>
      <c r="B163" s="9" t="s">
        <v>209</v>
      </c>
      <c r="C163" s="8" t="s">
        <v>13</v>
      </c>
      <c r="D163" s="9" t="s">
        <v>179</v>
      </c>
      <c r="E163" s="13">
        <v>18000</v>
      </c>
      <c r="F163" s="6">
        <v>516.6</v>
      </c>
      <c r="G163" s="6">
        <v>0</v>
      </c>
      <c r="H163" s="6">
        <v>547.20000000000005</v>
      </c>
      <c r="I163" s="6">
        <v>1602.45</v>
      </c>
      <c r="J163" s="6">
        <f t="shared" si="34"/>
        <v>2666.25</v>
      </c>
      <c r="K163" s="6">
        <f t="shared" si="35"/>
        <v>15333.75</v>
      </c>
    </row>
    <row r="164" spans="1:11" x14ac:dyDescent="0.25">
      <c r="A164" s="8">
        <v>117</v>
      </c>
      <c r="B164" s="9" t="s">
        <v>210</v>
      </c>
      <c r="C164" s="8" t="s">
        <v>13</v>
      </c>
      <c r="D164" s="9" t="s">
        <v>179</v>
      </c>
      <c r="E164" s="13">
        <v>14300</v>
      </c>
      <c r="F164" s="6">
        <v>410.41</v>
      </c>
      <c r="G164" s="6">
        <v>0</v>
      </c>
      <c r="H164" s="6">
        <v>434.72</v>
      </c>
      <c r="I164" s="6">
        <v>25</v>
      </c>
      <c r="J164" s="6">
        <f t="shared" si="34"/>
        <v>870.13000000000011</v>
      </c>
      <c r="K164" s="6">
        <f t="shared" si="35"/>
        <v>13429.869999999999</v>
      </c>
    </row>
    <row r="165" spans="1:11" x14ac:dyDescent="0.25">
      <c r="A165" s="8">
        <v>118</v>
      </c>
      <c r="B165" s="9" t="s">
        <v>211</v>
      </c>
      <c r="C165" s="8" t="s">
        <v>13</v>
      </c>
      <c r="D165" s="9" t="s">
        <v>212</v>
      </c>
      <c r="E165" s="13">
        <v>14300</v>
      </c>
      <c r="F165" s="6">
        <v>410.41</v>
      </c>
      <c r="G165" s="6">
        <v>0</v>
      </c>
      <c r="H165" s="6">
        <v>434.72</v>
      </c>
      <c r="I165" s="6">
        <v>25</v>
      </c>
      <c r="J165" s="6">
        <f t="shared" si="34"/>
        <v>870.13000000000011</v>
      </c>
      <c r="K165" s="6">
        <f t="shared" si="35"/>
        <v>13429.869999999999</v>
      </c>
    </row>
    <row r="166" spans="1:11" x14ac:dyDescent="0.25">
      <c r="A166" s="8">
        <v>119</v>
      </c>
      <c r="B166" s="9" t="s">
        <v>213</v>
      </c>
      <c r="C166" s="8" t="s">
        <v>18</v>
      </c>
      <c r="D166" s="9" t="s">
        <v>30</v>
      </c>
      <c r="E166" s="13">
        <v>14000</v>
      </c>
      <c r="F166" s="6">
        <v>401.8</v>
      </c>
      <c r="G166" s="6">
        <v>0</v>
      </c>
      <c r="H166" s="6">
        <v>425.6</v>
      </c>
      <c r="I166" s="6">
        <v>25</v>
      </c>
      <c r="J166" s="6">
        <f t="shared" si="34"/>
        <v>852.40000000000009</v>
      </c>
      <c r="K166" s="6">
        <f t="shared" si="35"/>
        <v>13147.6</v>
      </c>
    </row>
    <row r="167" spans="1:11" x14ac:dyDescent="0.25">
      <c r="A167" s="8">
        <v>120</v>
      </c>
      <c r="B167" s="9" t="s">
        <v>214</v>
      </c>
      <c r="C167" s="8" t="s">
        <v>13</v>
      </c>
      <c r="D167" s="9" t="s">
        <v>186</v>
      </c>
      <c r="E167" s="13">
        <v>13443.79</v>
      </c>
      <c r="F167" s="6">
        <v>385.84</v>
      </c>
      <c r="G167" s="6">
        <v>0</v>
      </c>
      <c r="H167" s="6">
        <v>408.69</v>
      </c>
      <c r="I167" s="6">
        <v>25</v>
      </c>
      <c r="J167" s="6">
        <f t="shared" si="34"/>
        <v>819.53</v>
      </c>
      <c r="K167" s="6">
        <f t="shared" si="35"/>
        <v>12624.26</v>
      </c>
    </row>
    <row r="168" spans="1:11" x14ac:dyDescent="0.25">
      <c r="A168" s="8">
        <v>121</v>
      </c>
      <c r="B168" s="9" t="s">
        <v>215</v>
      </c>
      <c r="C168" s="8" t="s">
        <v>13</v>
      </c>
      <c r="D168" s="9" t="s">
        <v>216</v>
      </c>
      <c r="E168" s="13">
        <v>10000</v>
      </c>
      <c r="F168" s="6">
        <v>287</v>
      </c>
      <c r="G168" s="6">
        <v>0</v>
      </c>
      <c r="H168" s="6">
        <v>304</v>
      </c>
      <c r="I168" s="6">
        <v>25</v>
      </c>
      <c r="J168" s="6">
        <f t="shared" si="34"/>
        <v>616</v>
      </c>
      <c r="K168" s="6">
        <f t="shared" si="35"/>
        <v>9384</v>
      </c>
    </row>
    <row r="169" spans="1:11" x14ac:dyDescent="0.25">
      <c r="A169" s="8">
        <v>122</v>
      </c>
      <c r="B169" s="9" t="s">
        <v>217</v>
      </c>
      <c r="C169" s="8" t="s">
        <v>13</v>
      </c>
      <c r="D169" s="9" t="s">
        <v>216</v>
      </c>
      <c r="E169" s="13">
        <v>10000</v>
      </c>
      <c r="F169" s="6">
        <v>287</v>
      </c>
      <c r="G169" s="6">
        <v>0</v>
      </c>
      <c r="H169" s="6">
        <v>304</v>
      </c>
      <c r="I169" s="6">
        <v>25</v>
      </c>
      <c r="J169" s="6">
        <f t="shared" si="34"/>
        <v>616</v>
      </c>
      <c r="K169" s="6">
        <f t="shared" si="35"/>
        <v>9384</v>
      </c>
    </row>
    <row r="170" spans="1:11" x14ac:dyDescent="0.25">
      <c r="A170" s="8">
        <v>123</v>
      </c>
      <c r="B170" s="9" t="s">
        <v>218</v>
      </c>
      <c r="C170" s="8" t="s">
        <v>13</v>
      </c>
      <c r="D170" s="9" t="s">
        <v>216</v>
      </c>
      <c r="E170" s="13">
        <v>10000</v>
      </c>
      <c r="F170" s="6">
        <v>287</v>
      </c>
      <c r="G170" s="6">
        <v>0</v>
      </c>
      <c r="H170" s="6">
        <v>304</v>
      </c>
      <c r="I170" s="6">
        <v>25</v>
      </c>
      <c r="J170" s="6">
        <f t="shared" si="34"/>
        <v>616</v>
      </c>
      <c r="K170" s="6">
        <f t="shared" si="35"/>
        <v>9384</v>
      </c>
    </row>
    <row r="171" spans="1:11" x14ac:dyDescent="0.25">
      <c r="A171" s="8">
        <v>124</v>
      </c>
      <c r="B171" s="9" t="s">
        <v>219</v>
      </c>
      <c r="C171" s="8" t="s">
        <v>13</v>
      </c>
      <c r="D171" s="9" t="s">
        <v>216</v>
      </c>
      <c r="E171" s="13">
        <v>10000</v>
      </c>
      <c r="F171" s="6">
        <v>287</v>
      </c>
      <c r="G171" s="6">
        <v>0</v>
      </c>
      <c r="H171" s="6">
        <v>304</v>
      </c>
      <c r="I171" s="6">
        <v>25</v>
      </c>
      <c r="J171" s="6">
        <f t="shared" si="34"/>
        <v>616</v>
      </c>
      <c r="K171" s="6">
        <f t="shared" si="35"/>
        <v>9384</v>
      </c>
    </row>
    <row r="172" spans="1:11" x14ac:dyDescent="0.25">
      <c r="A172" s="8">
        <v>125</v>
      </c>
      <c r="B172" s="9" t="s">
        <v>220</v>
      </c>
      <c r="C172" s="8" t="s">
        <v>13</v>
      </c>
      <c r="D172" s="9" t="s">
        <v>216</v>
      </c>
      <c r="E172" s="13">
        <v>10000</v>
      </c>
      <c r="F172" s="6">
        <v>287</v>
      </c>
      <c r="G172" s="6">
        <v>0</v>
      </c>
      <c r="H172" s="6">
        <v>304</v>
      </c>
      <c r="I172" s="6">
        <v>25</v>
      </c>
      <c r="J172" s="6">
        <f t="shared" si="34"/>
        <v>616</v>
      </c>
      <c r="K172" s="6">
        <f t="shared" si="35"/>
        <v>9384</v>
      </c>
    </row>
    <row r="173" spans="1:11" x14ac:dyDescent="0.25">
      <c r="A173" s="8">
        <v>126</v>
      </c>
      <c r="B173" s="9" t="s">
        <v>221</v>
      </c>
      <c r="C173" s="8" t="s">
        <v>18</v>
      </c>
      <c r="D173" s="9" t="s">
        <v>216</v>
      </c>
      <c r="E173" s="13">
        <v>10000</v>
      </c>
      <c r="F173" s="6">
        <v>287</v>
      </c>
      <c r="G173" s="6">
        <v>0</v>
      </c>
      <c r="H173" s="6">
        <v>304</v>
      </c>
      <c r="I173" s="6">
        <v>25</v>
      </c>
      <c r="J173" s="6">
        <f t="shared" si="34"/>
        <v>616</v>
      </c>
      <c r="K173" s="6">
        <f t="shared" si="35"/>
        <v>9384</v>
      </c>
    </row>
    <row r="174" spans="1:11" x14ac:dyDescent="0.25">
      <c r="A174" s="8">
        <v>127</v>
      </c>
      <c r="B174" s="9" t="s">
        <v>222</v>
      </c>
      <c r="C174" s="8" t="s">
        <v>13</v>
      </c>
      <c r="D174" s="9" t="s">
        <v>216</v>
      </c>
      <c r="E174" s="13">
        <v>10000</v>
      </c>
      <c r="F174" s="6">
        <v>287</v>
      </c>
      <c r="G174" s="6">
        <v>0</v>
      </c>
      <c r="H174" s="6">
        <v>304</v>
      </c>
      <c r="I174" s="6">
        <v>25</v>
      </c>
      <c r="J174" s="6">
        <f t="shared" si="34"/>
        <v>616</v>
      </c>
      <c r="K174" s="6">
        <f t="shared" si="35"/>
        <v>9384</v>
      </c>
    </row>
    <row r="175" spans="1:11" x14ac:dyDescent="0.25">
      <c r="A175" s="8">
        <v>128</v>
      </c>
      <c r="B175" s="9" t="s">
        <v>223</v>
      </c>
      <c r="C175" s="8" t="s">
        <v>13</v>
      </c>
      <c r="D175" s="9" t="s">
        <v>216</v>
      </c>
      <c r="E175" s="13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8">
        <v>129</v>
      </c>
      <c r="B176" s="9" t="s">
        <v>224</v>
      </c>
      <c r="C176" s="8" t="s">
        <v>13</v>
      </c>
      <c r="D176" s="9" t="s">
        <v>216</v>
      </c>
      <c r="E176" s="13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8">
        <v>130</v>
      </c>
      <c r="B177" s="9" t="s">
        <v>225</v>
      </c>
      <c r="C177" s="8" t="s">
        <v>13</v>
      </c>
      <c r="D177" s="9" t="s">
        <v>216</v>
      </c>
      <c r="E177" s="13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8">
        <v>131</v>
      </c>
      <c r="B178" s="9" t="s">
        <v>226</v>
      </c>
      <c r="C178" s="8" t="s">
        <v>18</v>
      </c>
      <c r="D178" s="9" t="s">
        <v>216</v>
      </c>
      <c r="E178" s="13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8">
        <v>132</v>
      </c>
      <c r="B179" s="9" t="s">
        <v>227</v>
      </c>
      <c r="C179" s="8" t="s">
        <v>18</v>
      </c>
      <c r="D179" s="9" t="s">
        <v>216</v>
      </c>
      <c r="E179" s="13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8">
        <v>133</v>
      </c>
      <c r="B180" s="9" t="s">
        <v>228</v>
      </c>
      <c r="C180" s="8" t="s">
        <v>18</v>
      </c>
      <c r="D180" s="9" t="s">
        <v>216</v>
      </c>
      <c r="E180" s="13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8">
        <v>134</v>
      </c>
      <c r="B181" s="9" t="s">
        <v>229</v>
      </c>
      <c r="C181" s="8" t="s">
        <v>13</v>
      </c>
      <c r="D181" s="9" t="s">
        <v>216</v>
      </c>
      <c r="E181" s="13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8">
        <v>135</v>
      </c>
      <c r="B182" s="9" t="s">
        <v>230</v>
      </c>
      <c r="C182" s="8" t="s">
        <v>13</v>
      </c>
      <c r="D182" s="9" t="s">
        <v>216</v>
      </c>
      <c r="E182" s="13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8">
        <v>136</v>
      </c>
      <c r="B183" s="9" t="s">
        <v>231</v>
      </c>
      <c r="C183" s="8" t="s">
        <v>13</v>
      </c>
      <c r="D183" s="9" t="s">
        <v>216</v>
      </c>
      <c r="E183" s="13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8">
        <v>137</v>
      </c>
      <c r="B184" s="9" t="s">
        <v>232</v>
      </c>
      <c r="C184" s="8" t="s">
        <v>13</v>
      </c>
      <c r="D184" s="9" t="s">
        <v>216</v>
      </c>
      <c r="E184" s="13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8">
        <v>138</v>
      </c>
      <c r="B185" s="9" t="s">
        <v>233</v>
      </c>
      <c r="C185" s="8" t="s">
        <v>13</v>
      </c>
      <c r="D185" s="9" t="s">
        <v>216</v>
      </c>
      <c r="E185" s="13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8">
        <v>139</v>
      </c>
      <c r="B186" s="9" t="s">
        <v>234</v>
      </c>
      <c r="C186" s="8" t="s">
        <v>13</v>
      </c>
      <c r="D186" s="9" t="s">
        <v>216</v>
      </c>
      <c r="E186" s="13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8">
        <v>140</v>
      </c>
      <c r="B187" s="9" t="s">
        <v>235</v>
      </c>
      <c r="C187" s="8" t="s">
        <v>13</v>
      </c>
      <c r="D187" s="9" t="s">
        <v>216</v>
      </c>
      <c r="E187" s="13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8">
        <v>141</v>
      </c>
      <c r="B188" s="9" t="s">
        <v>236</v>
      </c>
      <c r="C188" s="8" t="s">
        <v>13</v>
      </c>
      <c r="D188" s="9" t="s">
        <v>216</v>
      </c>
      <c r="E188" s="13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8">
        <v>142</v>
      </c>
      <c r="B189" s="9" t="s">
        <v>237</v>
      </c>
      <c r="C189" s="8" t="s">
        <v>13</v>
      </c>
      <c r="D189" s="9" t="s">
        <v>216</v>
      </c>
      <c r="E189" s="13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8">
        <v>143</v>
      </c>
      <c r="B190" s="9" t="s">
        <v>238</v>
      </c>
      <c r="C190" s="8" t="s">
        <v>13</v>
      </c>
      <c r="D190" s="9" t="s">
        <v>216</v>
      </c>
      <c r="E190" s="13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8">
        <v>144</v>
      </c>
      <c r="B191" s="9" t="s">
        <v>239</v>
      </c>
      <c r="C191" s="8" t="s">
        <v>18</v>
      </c>
      <c r="D191" s="9" t="s">
        <v>216</v>
      </c>
      <c r="E191" s="13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8">
        <v>145</v>
      </c>
      <c r="B192" s="9" t="s">
        <v>240</v>
      </c>
      <c r="C192" s="8" t="s">
        <v>18</v>
      </c>
      <c r="D192" s="9" t="s">
        <v>186</v>
      </c>
      <c r="E192" s="13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8">
        <v>146</v>
      </c>
      <c r="B193" s="9" t="s">
        <v>241</v>
      </c>
      <c r="C193" s="8" t="s">
        <v>13</v>
      </c>
      <c r="D193" s="9" t="s">
        <v>186</v>
      </c>
      <c r="E193" s="13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8">
        <v>147</v>
      </c>
      <c r="B194" s="9" t="s">
        <v>242</v>
      </c>
      <c r="C194" s="8" t="s">
        <v>13</v>
      </c>
      <c r="D194" s="9" t="s">
        <v>186</v>
      </c>
      <c r="E194" s="13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8">
        <v>148</v>
      </c>
      <c r="B195" s="9" t="s">
        <v>243</v>
      </c>
      <c r="C195" s="8" t="s">
        <v>13</v>
      </c>
      <c r="D195" s="9" t="s">
        <v>186</v>
      </c>
      <c r="E195" s="13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8">
        <v>149</v>
      </c>
      <c r="B196" s="9" t="s">
        <v>244</v>
      </c>
      <c r="C196" s="8" t="s">
        <v>13</v>
      </c>
      <c r="D196" s="9" t="s">
        <v>186</v>
      </c>
      <c r="E196" s="13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8">
        <v>150</v>
      </c>
      <c r="B197" s="9" t="s">
        <v>245</v>
      </c>
      <c r="C197" s="8" t="s">
        <v>13</v>
      </c>
      <c r="D197" s="9" t="s">
        <v>186</v>
      </c>
      <c r="E197" s="13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8">
        <v>151</v>
      </c>
      <c r="B198" s="9" t="s">
        <v>246</v>
      </c>
      <c r="C198" s="8" t="s">
        <v>13</v>
      </c>
      <c r="D198" s="9" t="s">
        <v>186</v>
      </c>
      <c r="E198" s="13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8">
        <v>152</v>
      </c>
      <c r="B199" s="9" t="s">
        <v>247</v>
      </c>
      <c r="C199" s="8" t="s">
        <v>13</v>
      </c>
      <c r="D199" s="9" t="s">
        <v>186</v>
      </c>
      <c r="E199" s="13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8">
        <v>153</v>
      </c>
      <c r="B200" s="9" t="s">
        <v>248</v>
      </c>
      <c r="C200" s="8" t="s">
        <v>13</v>
      </c>
      <c r="D200" s="9" t="s">
        <v>186</v>
      </c>
      <c r="E200" s="13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8">
        <v>154</v>
      </c>
      <c r="B201" s="9" t="s">
        <v>249</v>
      </c>
      <c r="C201" s="8" t="s">
        <v>13</v>
      </c>
      <c r="D201" s="9" t="s">
        <v>186</v>
      </c>
      <c r="E201" s="13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8">
        <v>155</v>
      </c>
      <c r="B202" s="9" t="s">
        <v>250</v>
      </c>
      <c r="C202" s="8" t="s">
        <v>13</v>
      </c>
      <c r="D202" s="9" t="s">
        <v>186</v>
      </c>
      <c r="E202" s="13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8">
        <v>156</v>
      </c>
      <c r="B203" s="9" t="s">
        <v>251</v>
      </c>
      <c r="C203" s="8" t="s">
        <v>13</v>
      </c>
      <c r="D203" s="9" t="s">
        <v>186</v>
      </c>
      <c r="E203" s="13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8">
        <v>157</v>
      </c>
      <c r="B204" s="9" t="s">
        <v>252</v>
      </c>
      <c r="C204" s="8" t="s">
        <v>13</v>
      </c>
      <c r="D204" s="9" t="s">
        <v>186</v>
      </c>
      <c r="E204" s="13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8">
        <v>158</v>
      </c>
      <c r="B205" s="9" t="s">
        <v>253</v>
      </c>
      <c r="C205" s="8" t="s">
        <v>13</v>
      </c>
      <c r="D205" s="9" t="s">
        <v>186</v>
      </c>
      <c r="E205" s="13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8">
        <v>159</v>
      </c>
      <c r="B206" s="9" t="s">
        <v>254</v>
      </c>
      <c r="C206" s="8" t="s">
        <v>13</v>
      </c>
      <c r="D206" s="9" t="s">
        <v>186</v>
      </c>
      <c r="E206" s="13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8">
        <v>160</v>
      </c>
      <c r="B207" s="9" t="s">
        <v>255</v>
      </c>
      <c r="C207" s="8" t="s">
        <v>13</v>
      </c>
      <c r="D207" s="9" t="s">
        <v>186</v>
      </c>
      <c r="E207" s="13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8">
        <v>161</v>
      </c>
      <c r="B208" s="9" t="s">
        <v>256</v>
      </c>
      <c r="C208" s="8" t="s">
        <v>18</v>
      </c>
      <c r="D208" s="9" t="s">
        <v>186</v>
      </c>
      <c r="E208" s="13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8">
        <v>162</v>
      </c>
      <c r="B209" s="9" t="s">
        <v>257</v>
      </c>
      <c r="C209" s="8" t="s">
        <v>13</v>
      </c>
      <c r="D209" s="9" t="s">
        <v>186</v>
      </c>
      <c r="E209" s="13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8">
        <v>163</v>
      </c>
      <c r="B210" s="9" t="s">
        <v>258</v>
      </c>
      <c r="C210" s="8" t="s">
        <v>13</v>
      </c>
      <c r="D210" s="9" t="s">
        <v>186</v>
      </c>
      <c r="E210" s="13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8">
        <v>164</v>
      </c>
      <c r="B211" s="9" t="s">
        <v>259</v>
      </c>
      <c r="C211" s="8" t="s">
        <v>13</v>
      </c>
      <c r="D211" s="9" t="s">
        <v>186</v>
      </c>
      <c r="E211" s="13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8">
        <v>165</v>
      </c>
      <c r="B212" s="9" t="s">
        <v>260</v>
      </c>
      <c r="C212" s="8" t="s">
        <v>13</v>
      </c>
      <c r="D212" s="9" t="s">
        <v>186</v>
      </c>
      <c r="E212" s="13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ht="13.5" customHeight="1" x14ac:dyDescent="0.25">
      <c r="A213" s="8">
        <v>166</v>
      </c>
      <c r="B213" s="9" t="s">
        <v>261</v>
      </c>
      <c r="C213" s="8" t="s">
        <v>13</v>
      </c>
      <c r="D213" s="9" t="s">
        <v>186</v>
      </c>
      <c r="E213" s="13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ht="12.75" customHeight="1" x14ac:dyDescent="0.25">
      <c r="A214" s="18" t="s">
        <v>95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9"/>
    </row>
    <row r="215" spans="1:11" ht="25.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2"/>
    </row>
    <row r="216" spans="1:11" x14ac:dyDescent="0.25">
      <c r="A216" s="8">
        <v>167</v>
      </c>
      <c r="B216" s="9" t="s">
        <v>262</v>
      </c>
      <c r="C216" s="8" t="s">
        <v>13</v>
      </c>
      <c r="D216" s="9" t="s">
        <v>103</v>
      </c>
      <c r="E216" s="6">
        <v>18400</v>
      </c>
      <c r="F216" s="6">
        <v>528.08000000000004</v>
      </c>
      <c r="G216" s="6">
        <v>0</v>
      </c>
      <c r="H216" s="6">
        <v>559.36</v>
      </c>
      <c r="I216" s="6">
        <v>1602.45</v>
      </c>
      <c r="J216" s="6">
        <f>SUM(F216:I216)</f>
        <v>2689.8900000000003</v>
      </c>
      <c r="K216" s="6">
        <f>E216-J216</f>
        <v>15710.11</v>
      </c>
    </row>
    <row r="218" spans="1:11" x14ac:dyDescent="0.25">
      <c r="A218" s="17" t="s">
        <v>263</v>
      </c>
      <c r="B218" s="18"/>
      <c r="C218" s="18"/>
      <c r="D218" s="18"/>
      <c r="E218" s="18"/>
      <c r="F218" s="18"/>
      <c r="G218" s="18"/>
      <c r="H218" s="18"/>
      <c r="I218" s="18"/>
      <c r="J218" s="18"/>
      <c r="K218" s="19"/>
    </row>
    <row r="219" spans="1:11" x14ac:dyDescent="0.25">
      <c r="A219" s="20"/>
      <c r="B219" s="21"/>
      <c r="C219" s="21"/>
      <c r="D219" s="21"/>
      <c r="E219" s="21"/>
      <c r="F219" s="21"/>
      <c r="G219" s="21"/>
      <c r="H219" s="21"/>
      <c r="I219" s="21"/>
      <c r="J219" s="21"/>
      <c r="K219" s="22"/>
    </row>
    <row r="220" spans="1:11" x14ac:dyDescent="0.25">
      <c r="A220" s="8">
        <v>168</v>
      </c>
      <c r="B220" s="9" t="s">
        <v>264</v>
      </c>
      <c r="C220" s="8" t="s">
        <v>13</v>
      </c>
      <c r="D220" s="9" t="s">
        <v>265</v>
      </c>
      <c r="E220" s="13">
        <v>180000</v>
      </c>
      <c r="F220" s="6">
        <v>5166</v>
      </c>
      <c r="G220" s="6">
        <v>61846.74</v>
      </c>
      <c r="H220" s="6">
        <v>5472</v>
      </c>
      <c r="I220" s="6">
        <v>125</v>
      </c>
      <c r="J220" s="6">
        <f>SUM(F220:I220)</f>
        <v>72609.739999999991</v>
      </c>
      <c r="K220" s="6">
        <f>E220-J220</f>
        <v>107390.26000000001</v>
      </c>
    </row>
    <row r="221" spans="1:11" x14ac:dyDescent="0.25">
      <c r="A221" s="8">
        <v>169</v>
      </c>
      <c r="B221" s="9" t="s">
        <v>266</v>
      </c>
      <c r="C221" s="8" t="s">
        <v>13</v>
      </c>
      <c r="D221" s="9" t="s">
        <v>267</v>
      </c>
      <c r="E221" s="13">
        <v>138000</v>
      </c>
      <c r="F221" s="6">
        <v>3960.6</v>
      </c>
      <c r="G221" s="6">
        <v>21043.919999999998</v>
      </c>
      <c r="H221" s="6">
        <v>4195.2</v>
      </c>
      <c r="I221" s="6">
        <v>5186.91</v>
      </c>
      <c r="J221" s="6">
        <f t="shared" ref="J221:J229" si="36">SUM(F221:I221)</f>
        <v>34386.629999999997</v>
      </c>
      <c r="K221" s="6">
        <f t="shared" ref="K221:K229" si="37">E221-J221</f>
        <v>103613.37</v>
      </c>
    </row>
    <row r="222" spans="1:11" x14ac:dyDescent="0.25">
      <c r="A222" s="8">
        <v>170</v>
      </c>
      <c r="B222" s="9" t="s">
        <v>268</v>
      </c>
      <c r="C222" s="8" t="s">
        <v>13</v>
      </c>
      <c r="D222" s="9" t="s">
        <v>269</v>
      </c>
      <c r="E222" s="13">
        <v>85000</v>
      </c>
      <c r="F222" s="6">
        <v>2439.5</v>
      </c>
      <c r="G222" s="6">
        <v>17153.98</v>
      </c>
      <c r="H222" s="6">
        <v>2584</v>
      </c>
      <c r="I222" s="6">
        <v>125</v>
      </c>
      <c r="J222" s="6">
        <f t="shared" si="36"/>
        <v>22302.48</v>
      </c>
      <c r="K222" s="6">
        <f t="shared" si="37"/>
        <v>62697.520000000004</v>
      </c>
    </row>
    <row r="223" spans="1:11" x14ac:dyDescent="0.25">
      <c r="A223" s="8">
        <v>171</v>
      </c>
      <c r="B223" s="9" t="s">
        <v>270</v>
      </c>
      <c r="C223" s="8" t="s">
        <v>13</v>
      </c>
      <c r="D223" s="9" t="s">
        <v>271</v>
      </c>
      <c r="E223" s="13">
        <v>75000</v>
      </c>
      <c r="F223" s="6">
        <v>2152.5</v>
      </c>
      <c r="G223" s="16">
        <v>6309.38</v>
      </c>
      <c r="H223" s="6">
        <v>2280</v>
      </c>
      <c r="I223" s="6">
        <v>25</v>
      </c>
      <c r="J223" s="6">
        <f t="shared" si="36"/>
        <v>10766.880000000001</v>
      </c>
      <c r="K223" s="6">
        <f t="shared" si="37"/>
        <v>64233.119999999995</v>
      </c>
    </row>
    <row r="224" spans="1:11" x14ac:dyDescent="0.25">
      <c r="A224" s="8">
        <v>172</v>
      </c>
      <c r="B224" s="9" t="s">
        <v>272</v>
      </c>
      <c r="C224" s="8" t="s">
        <v>13</v>
      </c>
      <c r="D224" s="9" t="s">
        <v>273</v>
      </c>
      <c r="E224" s="13">
        <v>60000</v>
      </c>
      <c r="F224" s="6">
        <v>1722</v>
      </c>
      <c r="G224" s="6">
        <v>3486.68</v>
      </c>
      <c r="H224" s="6">
        <v>1824</v>
      </c>
      <c r="I224" s="6">
        <v>125</v>
      </c>
      <c r="J224" s="6">
        <f t="shared" si="36"/>
        <v>7157.68</v>
      </c>
      <c r="K224" s="6">
        <f t="shared" si="37"/>
        <v>52842.32</v>
      </c>
    </row>
    <row r="225" spans="1:11" x14ac:dyDescent="0.25">
      <c r="A225" s="8">
        <v>173</v>
      </c>
      <c r="B225" s="9" t="s">
        <v>274</v>
      </c>
      <c r="C225" s="8" t="s">
        <v>18</v>
      </c>
      <c r="D225" s="9" t="s">
        <v>275</v>
      </c>
      <c r="E225" s="13">
        <v>35000</v>
      </c>
      <c r="F225" s="6">
        <v>1004.5</v>
      </c>
      <c r="G225" s="6">
        <v>0</v>
      </c>
      <c r="H225" s="6">
        <v>1064</v>
      </c>
      <c r="I225" s="6">
        <v>9660.5</v>
      </c>
      <c r="J225" s="6">
        <f t="shared" si="36"/>
        <v>11729</v>
      </c>
      <c r="K225" s="6">
        <f t="shared" si="37"/>
        <v>23271</v>
      </c>
    </row>
    <row r="226" spans="1:11" x14ac:dyDescent="0.25">
      <c r="A226" s="8">
        <v>174</v>
      </c>
      <c r="B226" s="9" t="s">
        <v>276</v>
      </c>
      <c r="C226" s="8" t="s">
        <v>13</v>
      </c>
      <c r="D226" s="9" t="s">
        <v>30</v>
      </c>
      <c r="E226" s="13">
        <v>26157.599999999999</v>
      </c>
      <c r="F226" s="6">
        <v>750.72</v>
      </c>
      <c r="G226" s="6">
        <v>0</v>
      </c>
      <c r="H226" s="6">
        <v>795.19</v>
      </c>
      <c r="I226" s="6">
        <v>25</v>
      </c>
      <c r="J226" s="6">
        <f t="shared" si="36"/>
        <v>1570.91</v>
      </c>
      <c r="K226" s="6">
        <f t="shared" si="37"/>
        <v>24586.69</v>
      </c>
    </row>
    <row r="227" spans="1:11" x14ac:dyDescent="0.25">
      <c r="A227" s="8">
        <v>175</v>
      </c>
      <c r="B227" s="9" t="s">
        <v>277</v>
      </c>
      <c r="C227" s="8" t="s">
        <v>18</v>
      </c>
      <c r="D227" s="9" t="s">
        <v>30</v>
      </c>
      <c r="E227" s="13">
        <v>26157.599999999999</v>
      </c>
      <c r="F227" s="6">
        <v>750.72</v>
      </c>
      <c r="G227" s="6">
        <v>0</v>
      </c>
      <c r="H227" s="6">
        <v>795.19</v>
      </c>
      <c r="I227" s="6">
        <v>25</v>
      </c>
      <c r="J227" s="6">
        <f t="shared" si="36"/>
        <v>1570.91</v>
      </c>
      <c r="K227" s="6">
        <f t="shared" si="37"/>
        <v>24586.69</v>
      </c>
    </row>
    <row r="228" spans="1:11" x14ac:dyDescent="0.25">
      <c r="A228" s="8">
        <v>176</v>
      </c>
      <c r="B228" s="9" t="s">
        <v>278</v>
      </c>
      <c r="C228" s="8" t="s">
        <v>13</v>
      </c>
      <c r="D228" s="9" t="s">
        <v>279</v>
      </c>
      <c r="E228" s="13">
        <v>22000</v>
      </c>
      <c r="F228" s="6">
        <v>631.4</v>
      </c>
      <c r="G228" s="6">
        <v>0</v>
      </c>
      <c r="H228" s="6">
        <v>668.8</v>
      </c>
      <c r="I228" s="6">
        <v>25</v>
      </c>
      <c r="J228" s="6">
        <f t="shared" si="36"/>
        <v>1325.1999999999998</v>
      </c>
      <c r="K228" s="6">
        <f t="shared" si="37"/>
        <v>20674.8</v>
      </c>
    </row>
    <row r="229" spans="1:11" x14ac:dyDescent="0.25">
      <c r="A229" s="8">
        <v>177</v>
      </c>
      <c r="B229" s="9" t="s">
        <v>280</v>
      </c>
      <c r="C229" s="8" t="s">
        <v>13</v>
      </c>
      <c r="D229" s="9" t="s">
        <v>179</v>
      </c>
      <c r="E229" s="13">
        <v>22000</v>
      </c>
      <c r="F229" s="6">
        <v>631.4</v>
      </c>
      <c r="G229" s="6">
        <v>0</v>
      </c>
      <c r="H229" s="6">
        <v>668.8</v>
      </c>
      <c r="I229" s="6">
        <v>25</v>
      </c>
      <c r="J229" s="6">
        <f t="shared" si="36"/>
        <v>1325.1999999999998</v>
      </c>
      <c r="K229" s="6">
        <f t="shared" si="37"/>
        <v>20674.8</v>
      </c>
    </row>
    <row r="230" spans="1:11" x14ac:dyDescent="0.25">
      <c r="A230" s="17" t="s">
        <v>95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9"/>
    </row>
    <row r="231" spans="1:11" x14ac:dyDescent="0.25">
      <c r="A231" s="20"/>
      <c r="B231" s="21"/>
      <c r="C231" s="21"/>
      <c r="D231" s="21"/>
      <c r="E231" s="21"/>
      <c r="F231" s="21"/>
      <c r="G231" s="21"/>
      <c r="H231" s="21"/>
      <c r="I231" s="21"/>
      <c r="J231" s="21"/>
      <c r="K231" s="22"/>
    </row>
    <row r="232" spans="1:11" x14ac:dyDescent="0.25">
      <c r="A232" s="8">
        <v>178</v>
      </c>
      <c r="B232" s="9" t="s">
        <v>281</v>
      </c>
      <c r="C232" s="8" t="s">
        <v>13</v>
      </c>
      <c r="D232" s="9" t="s">
        <v>103</v>
      </c>
      <c r="E232" s="6">
        <v>26000</v>
      </c>
      <c r="F232" s="6">
        <v>746.2</v>
      </c>
      <c r="G232" s="6">
        <v>0</v>
      </c>
      <c r="H232" s="6">
        <v>790.4</v>
      </c>
      <c r="I232" s="6">
        <v>25</v>
      </c>
      <c r="J232" s="6">
        <f>SUM(F232:I232)</f>
        <v>1561.6</v>
      </c>
      <c r="K232" s="6">
        <f>E232-J232</f>
        <v>24438.400000000001</v>
      </c>
    </row>
    <row r="234" spans="1:11" x14ac:dyDescent="0.25">
      <c r="A234" s="17" t="s">
        <v>132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9"/>
    </row>
    <row r="235" spans="1:11" x14ac:dyDescent="0.25">
      <c r="A235" s="20"/>
      <c r="B235" s="21"/>
      <c r="C235" s="21"/>
      <c r="D235" s="21"/>
      <c r="E235" s="21"/>
      <c r="F235" s="21"/>
      <c r="G235" s="21"/>
      <c r="H235" s="21"/>
      <c r="I235" s="21"/>
      <c r="J235" s="21"/>
      <c r="K235" s="22"/>
    </row>
    <row r="236" spans="1:11" x14ac:dyDescent="0.25">
      <c r="A236" s="8">
        <v>179</v>
      </c>
      <c r="B236" s="9" t="s">
        <v>282</v>
      </c>
      <c r="C236" s="8" t="s">
        <v>18</v>
      </c>
      <c r="D236" s="9" t="s">
        <v>142</v>
      </c>
      <c r="E236" s="13">
        <v>15000</v>
      </c>
      <c r="F236" s="6">
        <v>430.5</v>
      </c>
      <c r="G236" s="6">
        <v>0</v>
      </c>
      <c r="H236" s="6">
        <v>456</v>
      </c>
      <c r="I236" s="6">
        <v>25</v>
      </c>
      <c r="J236" s="6">
        <f>SUM(F236:I236)</f>
        <v>911.5</v>
      </c>
      <c r="K236" s="6">
        <f>E236-J236</f>
        <v>14088.5</v>
      </c>
    </row>
    <row r="238" spans="1:11" x14ac:dyDescent="0.25">
      <c r="A238" s="17" t="s">
        <v>23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9"/>
    </row>
    <row r="239" spans="1:11" x14ac:dyDescent="0.25">
      <c r="A239" s="20"/>
      <c r="B239" s="21"/>
      <c r="C239" s="21"/>
      <c r="D239" s="21"/>
      <c r="E239" s="21"/>
      <c r="F239" s="21"/>
      <c r="G239" s="21"/>
      <c r="H239" s="21"/>
      <c r="I239" s="21"/>
      <c r="J239" s="21"/>
      <c r="K239" s="22"/>
    </row>
    <row r="240" spans="1:11" x14ac:dyDescent="0.25">
      <c r="A240" s="8">
        <v>180</v>
      </c>
      <c r="B240" s="9" t="s">
        <v>283</v>
      </c>
      <c r="C240" s="8" t="s">
        <v>18</v>
      </c>
      <c r="D240" s="9" t="s">
        <v>284</v>
      </c>
      <c r="E240" s="6">
        <v>95000</v>
      </c>
      <c r="F240" s="6">
        <v>2726.5</v>
      </c>
      <c r="G240" s="6">
        <v>10929.24</v>
      </c>
      <c r="H240" s="6">
        <v>2888</v>
      </c>
      <c r="I240" s="6">
        <v>1725</v>
      </c>
      <c r="J240" s="6">
        <f>SUM(F240:I240)</f>
        <v>18268.739999999998</v>
      </c>
      <c r="K240" s="6">
        <f>E240-J240</f>
        <v>76731.260000000009</v>
      </c>
    </row>
    <row r="242" spans="1:11" x14ac:dyDescent="0.25">
      <c r="A242" s="17" t="s">
        <v>285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9"/>
    </row>
    <row r="243" spans="1:11" x14ac:dyDescent="0.25">
      <c r="A243" s="20"/>
      <c r="B243" s="21"/>
      <c r="C243" s="21"/>
      <c r="D243" s="21"/>
      <c r="E243" s="21"/>
      <c r="F243" s="21"/>
      <c r="G243" s="21"/>
      <c r="H243" s="21"/>
      <c r="I243" s="21"/>
      <c r="J243" s="21"/>
      <c r="K243" s="22"/>
    </row>
    <row r="244" spans="1:11" x14ac:dyDescent="0.25">
      <c r="A244" s="8">
        <v>181</v>
      </c>
      <c r="B244" s="9" t="s">
        <v>286</v>
      </c>
      <c r="C244" s="8" t="s">
        <v>13</v>
      </c>
      <c r="D244" s="9" t="s">
        <v>287</v>
      </c>
      <c r="E244" s="13">
        <v>145000</v>
      </c>
      <c r="F244" s="6">
        <v>4161.5</v>
      </c>
      <c r="G244" s="6">
        <v>22690.49</v>
      </c>
      <c r="H244" s="6">
        <v>4408</v>
      </c>
      <c r="I244" s="6">
        <v>25</v>
      </c>
      <c r="J244" s="6">
        <f>SUM(F244:I244)</f>
        <v>31284.99</v>
      </c>
      <c r="K244" s="6">
        <f>E244-J244</f>
        <v>113715.01</v>
      </c>
    </row>
    <row r="245" spans="1:11" x14ac:dyDescent="0.25">
      <c r="A245" s="8">
        <v>182</v>
      </c>
      <c r="B245" s="9" t="s">
        <v>288</v>
      </c>
      <c r="C245" s="8" t="s">
        <v>13</v>
      </c>
      <c r="D245" s="9" t="s">
        <v>289</v>
      </c>
      <c r="E245" s="13">
        <v>60000</v>
      </c>
      <c r="F245" s="6">
        <v>1722</v>
      </c>
      <c r="G245" s="6">
        <v>6973.36</v>
      </c>
      <c r="H245" s="6">
        <v>1824</v>
      </c>
      <c r="I245" s="6">
        <v>125</v>
      </c>
      <c r="J245" s="6">
        <f>SUM(F245:I245)</f>
        <v>10644.36</v>
      </c>
      <c r="K245" s="6">
        <f>E245-J245</f>
        <v>49355.64</v>
      </c>
    </row>
    <row r="246" spans="1:11" x14ac:dyDescent="0.25">
      <c r="A246" s="23" t="s">
        <v>290</v>
      </c>
      <c r="B246" s="23"/>
      <c r="C246" s="23"/>
      <c r="D246" s="23"/>
      <c r="E246" s="14">
        <f t="shared" ref="E246:K246" si="38">SUM(E7:E11,E14,E17:E19,E22:E24,E27:E33,E36:E40,E43:E48,E51:E56,E59:E67,E70:E80,E83:E87,E90:E96,E99:E113,E116,E120:E121,E124:E129,E132:E134,E137:E144,E147:E149,E152:E154,E157:E213,E216,E220:E229,E232,E236,E240,E244:E245)</f>
        <v>6988660.3199999994</v>
      </c>
      <c r="F246" s="14">
        <f t="shared" si="38"/>
        <v>200574.54999999996</v>
      </c>
      <c r="G246" s="27">
        <f t="shared" si="38"/>
        <v>538523.8899999999</v>
      </c>
      <c r="H246" s="14">
        <f t="shared" si="38"/>
        <v>210692.66999999998</v>
      </c>
      <c r="I246" s="14">
        <f t="shared" si="38"/>
        <v>645279.47999999986</v>
      </c>
      <c r="J246" s="14">
        <f t="shared" si="38"/>
        <v>1595070.5899999989</v>
      </c>
      <c r="K246" s="14">
        <f t="shared" si="38"/>
        <v>5393589.7300000004</v>
      </c>
    </row>
  </sheetData>
  <mergeCells count="29">
    <mergeCell ref="A81:K82"/>
    <mergeCell ref="A1:K3"/>
    <mergeCell ref="A4:K5"/>
    <mergeCell ref="A12:K13"/>
    <mergeCell ref="A15:K16"/>
    <mergeCell ref="A20:K21"/>
    <mergeCell ref="A25:K26"/>
    <mergeCell ref="A34:K35"/>
    <mergeCell ref="A41:K42"/>
    <mergeCell ref="A49:K50"/>
    <mergeCell ref="A57:K58"/>
    <mergeCell ref="A68:K69"/>
    <mergeCell ref="A218:K219"/>
    <mergeCell ref="A88:K89"/>
    <mergeCell ref="A97:K98"/>
    <mergeCell ref="A114:K115"/>
    <mergeCell ref="A118:K119"/>
    <mergeCell ref="A122:K123"/>
    <mergeCell ref="A130:K131"/>
    <mergeCell ref="A135:K136"/>
    <mergeCell ref="A145:K146"/>
    <mergeCell ref="A150:K151"/>
    <mergeCell ref="A155:K156"/>
    <mergeCell ref="A214:K215"/>
    <mergeCell ref="A230:K231"/>
    <mergeCell ref="A234:K235"/>
    <mergeCell ref="A238:K239"/>
    <mergeCell ref="A242:K243"/>
    <mergeCell ref="A246:D246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 2023</vt:lpstr>
      <vt:lpstr>'FIJOS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Gissell CHireno</dc:creator>
  <cp:lastModifiedBy>Ana Gissell CHireno</cp:lastModifiedBy>
  <cp:lastPrinted>2023-06-06T17:54:35Z</cp:lastPrinted>
  <dcterms:created xsi:type="dcterms:W3CDTF">2023-04-28T13:03:35Z</dcterms:created>
  <dcterms:modified xsi:type="dcterms:W3CDTF">2023-06-06T17:57:44Z</dcterms:modified>
</cp:coreProperties>
</file>