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FEBRERO 2023\"/>
    </mc:Choice>
  </mc:AlternateContent>
  <xr:revisionPtr revIDLastSave="0" documentId="8_{01782488-220C-4A20-8BBB-E7F188ADDA40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FIJOS FEBRERO 2023" sheetId="1" r:id="rId1"/>
  </sheets>
  <definedNames>
    <definedName name="_xlnm.Print_Area" localSheetId="0">'FIJOS FEBRERO 2023'!$A$1:$K$258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8" i="1" l="1"/>
  <c r="G248" i="1"/>
  <c r="H248" i="1"/>
  <c r="I248" i="1"/>
  <c r="E248" i="1"/>
  <c r="J128" i="1" l="1"/>
  <c r="K128" i="1" s="1"/>
  <c r="J247" i="1"/>
  <c r="K247" i="1" s="1"/>
  <c r="J246" i="1"/>
  <c r="K246" i="1" s="1"/>
  <c r="J242" i="1"/>
  <c r="K242" i="1" s="1"/>
  <c r="J238" i="1"/>
  <c r="K238" i="1" s="1"/>
  <c r="J234" i="1"/>
  <c r="K234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22" i="1"/>
  <c r="K222" i="1" s="1"/>
  <c r="J218" i="1"/>
  <c r="K218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159" i="1"/>
  <c r="K159" i="1" s="1"/>
  <c r="J155" i="1"/>
  <c r="K155" i="1" s="1"/>
  <c r="J156" i="1"/>
  <c r="K156" i="1" s="1"/>
  <c r="J154" i="1"/>
  <c r="K154" i="1" s="1"/>
  <c r="J149" i="1"/>
  <c r="K149" i="1" s="1"/>
  <c r="J150" i="1"/>
  <c r="J151" i="1"/>
  <c r="K151" i="1" s="1"/>
  <c r="J148" i="1"/>
  <c r="K148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37" i="1"/>
  <c r="K137" i="1" s="1"/>
  <c r="J133" i="1"/>
  <c r="K133" i="1" s="1"/>
  <c r="J134" i="1"/>
  <c r="K134" i="1" s="1"/>
  <c r="J132" i="1"/>
  <c r="K132" i="1" s="1"/>
  <c r="K124" i="1"/>
  <c r="J125" i="1"/>
  <c r="K125" i="1" s="1"/>
  <c r="J126" i="1"/>
  <c r="K126" i="1" s="1"/>
  <c r="J127" i="1"/>
  <c r="K127" i="1" s="1"/>
  <c r="J129" i="1"/>
  <c r="K129" i="1" s="1"/>
  <c r="J124" i="1"/>
  <c r="J121" i="1"/>
  <c r="K121" i="1" s="1"/>
  <c r="J120" i="1"/>
  <c r="K120" i="1" s="1"/>
  <c r="J116" i="1"/>
  <c r="K116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99" i="1"/>
  <c r="K99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0" i="1"/>
  <c r="K90" i="1" s="1"/>
  <c r="J84" i="1"/>
  <c r="K84" i="1" s="1"/>
  <c r="J85" i="1"/>
  <c r="K85" i="1" s="1"/>
  <c r="J86" i="1"/>
  <c r="K86" i="1" s="1"/>
  <c r="J87" i="1"/>
  <c r="K87" i="1" s="1"/>
  <c r="J80" i="1"/>
  <c r="K80" i="1" s="1"/>
  <c r="J83" i="1"/>
  <c r="K83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70" i="1"/>
  <c r="K70" i="1" s="1"/>
  <c r="K60" i="1"/>
  <c r="J60" i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59" i="1"/>
  <c r="K59" i="1" s="1"/>
  <c r="J52" i="1"/>
  <c r="K52" i="1" s="1"/>
  <c r="J53" i="1"/>
  <c r="K53" i="1" s="1"/>
  <c r="J54" i="1"/>
  <c r="K54" i="1" s="1"/>
  <c r="J55" i="1"/>
  <c r="K55" i="1" s="1"/>
  <c r="J56" i="1"/>
  <c r="K56" i="1" s="1"/>
  <c r="J51" i="1"/>
  <c r="K51" i="1" s="1"/>
  <c r="J44" i="1"/>
  <c r="K44" i="1" s="1"/>
  <c r="J45" i="1"/>
  <c r="K45" i="1" s="1"/>
  <c r="J46" i="1"/>
  <c r="K46" i="1" s="1"/>
  <c r="J47" i="1"/>
  <c r="K47" i="1" s="1"/>
  <c r="J48" i="1"/>
  <c r="K48" i="1" s="1"/>
  <c r="J43" i="1"/>
  <c r="K43" i="1" s="1"/>
  <c r="J37" i="1"/>
  <c r="K37" i="1" s="1"/>
  <c r="J38" i="1"/>
  <c r="K38" i="1" s="1"/>
  <c r="J39" i="1"/>
  <c r="K39" i="1" s="1"/>
  <c r="J40" i="1"/>
  <c r="K40" i="1" s="1"/>
  <c r="J36" i="1"/>
  <c r="K36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27" i="1"/>
  <c r="K27" i="1" s="1"/>
  <c r="J23" i="1"/>
  <c r="K23" i="1" s="1"/>
  <c r="J24" i="1"/>
  <c r="K24" i="1" s="1"/>
  <c r="J22" i="1"/>
  <c r="K22" i="1" s="1"/>
  <c r="J18" i="1"/>
  <c r="K18" i="1" s="1"/>
  <c r="J19" i="1"/>
  <c r="K19" i="1" s="1"/>
  <c r="J17" i="1"/>
  <c r="K17" i="1" s="1"/>
  <c r="J14" i="1"/>
  <c r="K14" i="1" s="1"/>
  <c r="J8" i="1"/>
  <c r="K8" i="1" s="1"/>
  <c r="J9" i="1"/>
  <c r="K9" i="1" s="1"/>
  <c r="J10" i="1"/>
  <c r="K10" i="1" s="1"/>
  <c r="J11" i="1"/>
  <c r="K11" i="1" s="1"/>
  <c r="J7" i="1"/>
  <c r="K7" i="1" s="1"/>
  <c r="K248" i="1" l="1"/>
  <c r="K150" i="1"/>
  <c r="J248" i="1"/>
</calcChain>
</file>

<file path=xl/sharedStrings.xml><?xml version="1.0" encoding="utf-8"?>
<sst xmlns="http://schemas.openxmlformats.org/spreadsheetml/2006/main" count="592" uniqueCount="295">
  <si>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</si>
  <si>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</si>
  <si>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</si>
  <si>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</si>
  <si>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</si>
  <si>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</si>
  <si>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</si>
  <si>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</si>
  <si>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</si>
  <si>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</si>
  <si>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</si>
  <si>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DIRECCIÓN GENERAL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</si>
  <si>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</si>
  <si>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</si>
  <si>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</si>
  <si>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</si>
  <si>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</si>
  <si>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</si>
  <si>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</si>
  <si>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</si>
  <si>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</si>
  <si>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</si>
  <si>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</si>
  <si>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DEPÁRTAMENTO DE RECURSOS HUMANOS</t>
  </si>
  <si>
    <t>PETRA MARIA CRUZ ACOSTA</t>
  </si>
  <si>
    <t>ANALISTA DE RECURSOS HUMANOS</t>
  </si>
  <si>
    <t>MARTHA MARIA DE AZA GARCIA</t>
  </si>
  <si>
    <t>SECRETARIO (A)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</si>
  <si>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</si>
  <si>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</si>
  <si>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</si>
  <si>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</si>
  <si>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</si>
  <si>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</si>
  <si>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</si>
  <si>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</si>
  <si>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</si>
  <si>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</si>
  <si>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</si>
  <si>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</si>
  <si>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</si>
  <si>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</si>
  <si>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</si>
  <si>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ARELIS ANTONIA ARTHUR LOPEZ</t>
  </si>
  <si>
    <t>RAFAEL VIRGILIO NUÑEZ</t>
  </si>
  <si>
    <t>MENSAJERO  INTERNO</t>
  </si>
  <si>
    <t>DIVISIÓN DE REGISTRO DE DERECHOS MINEROS</t>
  </si>
  <si>
    <t>PATRICIA VIRGINIA PUMAROL PEREZ</t>
  </si>
  <si>
    <t>ENC. REGISTRO PUBLICO DERECHO</t>
  </si>
  <si>
    <t>CRISTIANA MARIA RAMOS CASTILLO</t>
  </si>
  <si>
    <t>LUCY PEÑA</t>
  </si>
  <si>
    <t>PORFIRIA ALTAGRACIA PEGUERO PROMETA</t>
  </si>
  <si>
    <t>AUXILIAR DE REGISTRO PUBLICO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</si>
  <si>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</si>
  <si>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</si>
  <si>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</si>
  <si>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</si>
  <si>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</si>
  <si>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DIRECCIÓN DE FIZCALIZACIÓN MINERA</t>
  </si>
  <si>
    <t>LILIAN ANAHAY ROMERO DOMINGUEZ</t>
  </si>
  <si>
    <t>SECRETARIO {A)</t>
  </si>
  <si>
    <t>ARGELIS RAFAEL HERNANDEZ NOVA</t>
  </si>
  <si>
    <t>AUXILIAR DE ARCHIVO DE CONCES</t>
  </si>
  <si>
    <t>ALBA MARIA DE LEON SANFLE</t>
  </si>
  <si>
    <t>GREGORIA GARCIA MUÑOZ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</si>
  <si>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</si>
  <si>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</si>
  <si>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</si>
  <si>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</si>
  <si>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</si>
  <si>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</si>
  <si>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</si>
  <si>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</si>
  <si>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</si>
  <si>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</si>
  <si>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</si>
  <si>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</si>
  <si>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</si>
  <si>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RANDOLPH ARISMENDI ACOSTA GONZALEZ</t>
  </si>
  <si>
    <t>DEPÁRTAMENTO ADMINISTRATIVO Y FINANCIERO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</si>
  <si>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</si>
  <si>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</si>
  <si>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</si>
  <si>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</si>
  <si>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</si>
  <si>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</si>
  <si>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</si>
  <si>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</si>
  <si>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</si>
  <si>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</si>
  <si>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</si>
  <si>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</si>
  <si>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</si>
  <si>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</si>
  <si>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</si>
  <si>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</si>
  <si>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</si>
  <si>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</si>
  <si>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</si>
  <si>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</si>
  <si>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VICENTE EMILIANO</t>
  </si>
  <si>
    <t>CHOFER</t>
  </si>
  <si>
    <t>FELIPE TERRERO SANTANA</t>
  </si>
  <si>
    <t>HECTOR ENRIQUE MATEO ULLOA</t>
  </si>
  <si>
    <t>JONATHAN SAVIÑON BELTRE</t>
  </si>
  <si>
    <t>VICTOR MANUEL LORA POLANCO</t>
  </si>
  <si>
    <t>FERNELIS MATOS TERRERO</t>
  </si>
  <si>
    <t>FERNANDO DIPRE</t>
  </si>
  <si>
    <t>PARQUEADOR</t>
  </si>
  <si>
    <t>MARIANELA MOLINA DEL ORBE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</si>
  <si>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</si>
  <si>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</si>
  <si>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</si>
  <si>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</si>
  <si>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</si>
  <si>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</si>
  <si>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</si>
  <si>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</si>
  <si>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DIVISIÓN DE CONTABILIDAD</t>
  </si>
  <si>
    <t>CLAUDIA YESENIA REYES BAEZ</t>
  </si>
  <si>
    <t>ENC. DIV. CONTABILIDAD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</si>
  <si>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</si>
  <si>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</si>
  <si>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</si>
  <si>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</si>
  <si>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</si>
  <si>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</si>
  <si>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</si>
  <si>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</si>
  <si>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</si>
  <si>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</si>
  <si>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</si>
  <si>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</si>
  <si>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</si>
  <si>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</si>
  <si>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</si>
  <si>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</si>
  <si>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</si>
  <si>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</si>
  <si>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</si>
  <si>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</si>
  <si>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</si>
  <si>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</si>
  <si>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</si>
  <si>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</si>
  <si>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</si>
  <si>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</si>
  <si>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</si>
  <si>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</si>
  <si>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IVELISSE DEL CARMEN HEUREAUX ENCARN</t>
  </si>
  <si>
    <t>RAMON MARIA RODRIGUEZ GORIS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</si>
  <si>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</si>
  <si>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</si>
  <si>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</si>
  <si>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</si>
  <si>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</si>
  <si>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</si>
  <si>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</si>
  <si>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</si>
  <si>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</si>
  <si>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</si>
  <si>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</si>
  <si>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</si>
  <si>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</si>
  <si>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</si>
  <si>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</si>
  <si>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</si>
  <si>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</si>
  <si>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</si>
  <si>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</si>
  <si>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</si>
  <si>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</si>
  <si>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</si>
  <si>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</si>
  <si>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</si>
  <si>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</si>
  <si>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ESTEFANY ESTHEL BELEN SANCHEZ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</si>
  <si>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</si>
  <si>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</si>
  <si>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</si>
  <si>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</si>
  <si>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</si>
  <si>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</si>
  <si>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</si>
  <si>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</si>
  <si>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</si>
  <si>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</si>
  <si>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</si>
  <si>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JORGE ADALBERTO SALAS TREJO</t>
  </si>
  <si>
    <t>ANALISTA PROYECTOS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</si>
  <si>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</si>
  <si>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</si>
  <si>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</si>
  <si>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</si>
  <si>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</si>
  <si>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</si>
  <si>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</si>
  <si>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OPTO.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</si>
  <si>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</si>
  <si>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</si>
  <si>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</si>
  <si>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</si>
  <si>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</si>
  <si>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</si>
  <si>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</si>
  <si>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</si>
  <si>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</si>
  <si>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</si>
  <si>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</si>
  <si>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</si>
  <si>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</si>
  <si>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</si>
  <si>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</si>
  <si>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</si>
  <si>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</si>
  <si>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</si>
  <si>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</si>
  <si>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</si>
  <si>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</si>
  <si>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FRANKLIN AUGUSTO DEL CARMEN PEREZ R</t>
  </si>
  <si>
    <t>INGENIERO FORESTAL</t>
  </si>
  <si>
    <t>PEDRO VASQUEZ GUZMAN</t>
  </si>
  <si>
    <t>MARICEL LORA CONCEPCION</t>
  </si>
  <si>
    <t>JOSE JORGE CORPORAN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</si>
  <si>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</si>
  <si>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</si>
  <si>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</si>
  <si>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</si>
  <si>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</si>
  <si>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</si>
  <si>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</si>
  <si>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</si>
  <si>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GREGORIO BELEN BELEN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</si>
  <si>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</si>
  <si>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</si>
  <si>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</si>
  <si>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</si>
  <si>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</si>
  <si>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</si>
  <si>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</si>
  <si>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</si>
  <si>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</si>
  <si>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</si>
  <si>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</si>
  <si>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</si>
  <si>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</si>
  <si>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</si>
  <si>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</si>
  <si>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</si>
  <si>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</si>
  <si>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</si>
  <si>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</si>
  <si>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</si>
  <si>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</si>
  <si>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</si>
  <si>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</si>
  <si>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</si>
  <si>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</si>
  <si>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</si>
  <si>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</si>
  <si>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</si>
  <si>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</si>
  <si>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</si>
  <si>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</si>
  <si>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</si>
  <si>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</si>
  <si>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</si>
  <si>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</si>
  <si>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</si>
  <si>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</si>
  <si>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</si>
  <si>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</si>
  <si>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</si>
  <si>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</si>
  <si>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</si>
  <si>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</si>
  <si>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</si>
  <si>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</si>
  <si>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</si>
  <si>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</si>
  <si>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</si>
  <si>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</si>
  <si>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LUIS EMILIO GONZALEZ DE LEON</t>
  </si>
  <si>
    <t>JHOSELIN JOSEFINA ESTEVEZ</t>
  </si>
  <si>
    <t>FRANCISCA ROJAS MENDOZA</t>
  </si>
  <si>
    <t>ENC. DIV. RESERVA Y RECURSOS</t>
  </si>
  <si>
    <t>SANTIAGO JOSE MUÑOZ TAPIA</t>
  </si>
  <si>
    <t>DIRECTOR/A DE PROYECTOS DE RE</t>
  </si>
  <si>
    <t>HAROLD EULISES ROJAS ORTIZ</t>
  </si>
  <si>
    <t>GEOLOGO(A) I</t>
  </si>
  <si>
    <t>EVELYN MASSIELTINEO DE LA CRUZ</t>
  </si>
  <si>
    <t>SELENIA BATISTA GARCIA</t>
  </si>
  <si>
    <t>TOTAL GENERAL</t>
  </si>
  <si>
    <t>DIRECCIÓN DE PROYECTOS DE RECURSOS MINEROS</t>
  </si>
  <si>
    <t>SUELDOS FIJOS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</si>
</sst>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4" fontId="0" fillId="0" borderId="0" xfId="0" applyNumberFormat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395567</xdr:colOff>
      <xdr:row>251</xdr:row>
      <xdr:rowOff>26896</xdr:rowOff>
    </xdr:from>
    <xdr:to>
      <xdr:col>2</xdr:col>
      <xdr:colOff>75686</xdr:colOff>
      <xdr:row>257</xdr:row>
      <xdr:rowOff>156884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720538" y="47842396"/>
          <a:ext cx="2447972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808504</xdr:colOff>
      <xdr:row>251</xdr:row>
      <xdr:rowOff>38103</xdr:rowOff>
    </xdr:from>
    <xdr:to>
      <xdr:col>5</xdr:col>
      <xdr:colOff>458273</xdr:colOff>
      <xdr:row>257</xdr:row>
      <xdr:rowOff>134473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663328" y="47853603"/>
          <a:ext cx="2910680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250</xdr:row>
      <xdr:rowOff>166410</xdr:rowOff>
    </xdr:from>
    <xdr:to>
      <xdr:col>10</xdr:col>
      <xdr:colOff>345785</xdr:colOff>
      <xdr:row>257</xdr:row>
      <xdr:rowOff>156884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917081" y="47791410"/>
          <a:ext cx="2466498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48"/>
  <sheetViews>
    <sheetView tabSelected="1" zoomScaleNormal="100" zoomScaleSheetLayoutView="85" workbookViewId="0">
      <selection activeCell="A4" sqref="A4:K5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4.85546875" customWidth="1"/>
    <col min="5" max="5" width="14.140625" customWidth="1"/>
    <col min="6" max="6" width="12.42578125" customWidth="1"/>
    <col min="10" max="11" width="11.85546875" bestFit="1" customWidth="1"/>
  </cols>
  <sheetData>
    <row r="1" spans="1:15" ht="15" customHeight="1" x14ac:dyDescent="0.25">
      <c r="A1" s="17" t="s">
        <v>294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5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12</v>
      </c>
      <c r="C7" s="3" t="s">
        <v>13</v>
      </c>
      <c r="D7" s="8" t="s">
        <v>14</v>
      </c>
      <c r="E7" s="7">
        <v>245000</v>
      </c>
      <c r="F7" s="6">
        <v>7031.5</v>
      </c>
      <c r="G7" s="6">
        <v>46460.93</v>
      </c>
      <c r="H7" s="6">
        <v>4943.8</v>
      </c>
      <c r="I7" s="6">
        <v>46897.45</v>
      </c>
      <c r="J7" s="6">
        <f>SUM(F7:I7)</f>
        <v>105333.68</v>
      </c>
      <c r="K7" s="6">
        <f>E7-J7</f>
        <v>139666.32</v>
      </c>
      <c r="O7" s="15"/>
    </row>
    <row r="8" spans="1:15" x14ac:dyDescent="0.25">
      <c r="A8" s="5">
        <v>2</v>
      </c>
      <c r="B8" s="4" t="s">
        <v>15</v>
      </c>
      <c r="C8" s="5" t="s">
        <v>13</v>
      </c>
      <c r="D8" s="4" t="s">
        <v>16</v>
      </c>
      <c r="E8" s="6">
        <v>80000</v>
      </c>
      <c r="F8" s="6">
        <v>2296</v>
      </c>
      <c r="G8" s="6">
        <v>7400.87</v>
      </c>
      <c r="H8" s="6">
        <v>2432</v>
      </c>
      <c r="I8" s="6">
        <v>29045</v>
      </c>
      <c r="J8" s="6">
        <f>SUM(F8:I8)</f>
        <v>41173.869999999995</v>
      </c>
      <c r="K8" s="6">
        <f t="shared" ref="K8:K11" si="0">E8-J8</f>
        <v>38826.130000000005</v>
      </c>
    </row>
    <row r="9" spans="1:15" x14ac:dyDescent="0.25">
      <c r="A9" s="5">
        <v>3</v>
      </c>
      <c r="B9" s="4" t="s">
        <v>17</v>
      </c>
      <c r="C9" s="5" t="s">
        <v>18</v>
      </c>
      <c r="D9" s="4" t="s">
        <v>19</v>
      </c>
      <c r="E9" s="6">
        <v>75000</v>
      </c>
      <c r="F9" s="6">
        <v>2152.5</v>
      </c>
      <c r="G9" s="6">
        <v>6006.89</v>
      </c>
      <c r="H9" s="11">
        <v>2280</v>
      </c>
      <c r="I9" s="6">
        <v>13037.45</v>
      </c>
      <c r="J9" s="6">
        <f t="shared" ref="J9:J11" si="1">SUM(F9:I9)</f>
        <v>23476.84</v>
      </c>
      <c r="K9" s="6">
        <f t="shared" si="0"/>
        <v>51523.16</v>
      </c>
    </row>
    <row r="10" spans="1:15" x14ac:dyDescent="0.25">
      <c r="A10" s="5">
        <v>4</v>
      </c>
      <c r="B10" s="4" t="s">
        <v>20</v>
      </c>
      <c r="C10" s="5" t="s">
        <v>18</v>
      </c>
      <c r="D10" s="4" t="s">
        <v>21</v>
      </c>
      <c r="E10" s="6">
        <v>50000</v>
      </c>
      <c r="F10" s="6">
        <v>1435</v>
      </c>
      <c r="G10" s="6">
        <v>1400.27</v>
      </c>
      <c r="H10" s="6">
        <v>1520</v>
      </c>
      <c r="I10" s="6">
        <v>27690.9</v>
      </c>
      <c r="J10" s="6">
        <f t="shared" si="1"/>
        <v>32046.170000000002</v>
      </c>
      <c r="K10" s="6">
        <f t="shared" si="0"/>
        <v>17953.829999999998</v>
      </c>
    </row>
    <row r="11" spans="1:15" x14ac:dyDescent="0.25">
      <c r="A11" s="5">
        <v>5</v>
      </c>
      <c r="B11" s="4" t="s">
        <v>22</v>
      </c>
      <c r="C11" s="5" t="s">
        <v>18</v>
      </c>
      <c r="D11" s="4" t="s">
        <v>21</v>
      </c>
      <c r="E11" s="6">
        <v>50000</v>
      </c>
      <c r="F11" s="6">
        <v>1435</v>
      </c>
      <c r="G11" s="6">
        <v>1627.13</v>
      </c>
      <c r="H11" s="6">
        <v>1520</v>
      </c>
      <c r="I11" s="6">
        <v>3984.33</v>
      </c>
      <c r="J11" s="6">
        <f t="shared" si="1"/>
        <v>8566.4599999999991</v>
      </c>
      <c r="K11" s="6">
        <f t="shared" si="0"/>
        <v>41433.54</v>
      </c>
    </row>
    <row r="12" spans="1:15" x14ac:dyDescent="0.25">
      <c r="A12" s="18" t="s">
        <v>58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5" x14ac:dyDescent="0.25">
      <c r="A14" s="5">
        <v>6</v>
      </c>
      <c r="B14" s="4" t="s">
        <v>59</v>
      </c>
      <c r="C14" s="5" t="s">
        <v>18</v>
      </c>
      <c r="D14" s="4" t="s">
        <v>60</v>
      </c>
      <c r="E14" s="6">
        <v>35000</v>
      </c>
      <c r="F14" s="6">
        <v>1004.5</v>
      </c>
      <c r="G14" s="6">
        <v>0</v>
      </c>
      <c r="H14" s="6">
        <v>1064</v>
      </c>
      <c r="I14" s="6">
        <v>7149.9</v>
      </c>
      <c r="J14" s="6">
        <f>SUM(F14:I14)</f>
        <v>9218.4</v>
      </c>
      <c r="K14" s="6">
        <f>E14-J14</f>
        <v>25781.599999999999</v>
      </c>
    </row>
    <row r="15" spans="1:15" x14ac:dyDescent="0.25">
      <c r="A15" s="18" t="s">
        <v>23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4" x14ac:dyDescent="0.25">
      <c r="A17" s="3">
        <v>7</v>
      </c>
      <c r="B17" s="4" t="s">
        <v>24</v>
      </c>
      <c r="C17" s="5" t="s">
        <v>18</v>
      </c>
      <c r="D17" s="4" t="s">
        <v>25</v>
      </c>
      <c r="E17" s="6">
        <v>65110</v>
      </c>
      <c r="F17" s="6">
        <v>1868.66</v>
      </c>
      <c r="G17" s="6">
        <v>4145.79</v>
      </c>
      <c r="H17" s="6">
        <v>1979.34</v>
      </c>
      <c r="I17" s="6">
        <v>7737.45</v>
      </c>
      <c r="J17" s="6">
        <f>SUM(F17:I17)</f>
        <v>15731.24</v>
      </c>
      <c r="K17" s="6">
        <f>E17-J17</f>
        <v>49378.76</v>
      </c>
    </row>
    <row r="18" spans="1:14" x14ac:dyDescent="0.25">
      <c r="A18" s="10">
        <v>8</v>
      </c>
      <c r="B18" s="4" t="s">
        <v>290</v>
      </c>
      <c r="C18" s="5" t="s">
        <v>18</v>
      </c>
      <c r="D18" s="4" t="s">
        <v>27</v>
      </c>
      <c r="E18" s="6">
        <v>38000</v>
      </c>
      <c r="F18" s="6">
        <v>1090.5999999999999</v>
      </c>
      <c r="G18" s="6">
        <v>0</v>
      </c>
      <c r="H18" s="6">
        <v>1155.2</v>
      </c>
      <c r="I18" s="6">
        <v>3637.45</v>
      </c>
      <c r="J18" s="6">
        <f t="shared" ref="J18:J19" si="2">SUM(F18:I18)</f>
        <v>5883.25</v>
      </c>
      <c r="K18" s="6">
        <f t="shared" ref="K18:K19" si="3">E18-J18</f>
        <v>32116.75</v>
      </c>
    </row>
    <row r="19" spans="1:14" x14ac:dyDescent="0.25">
      <c r="A19" s="3">
        <v>9</v>
      </c>
      <c r="B19" s="4" t="s">
        <v>26</v>
      </c>
      <c r="C19" s="5" t="s">
        <v>18</v>
      </c>
      <c r="D19" s="4" t="s">
        <v>27</v>
      </c>
      <c r="E19" s="6">
        <v>30000</v>
      </c>
      <c r="F19" s="6">
        <v>861</v>
      </c>
      <c r="G19" s="6">
        <v>0</v>
      </c>
      <c r="H19" s="6">
        <v>912</v>
      </c>
      <c r="I19" s="6">
        <v>725</v>
      </c>
      <c r="J19" s="6">
        <f t="shared" si="2"/>
        <v>2498</v>
      </c>
      <c r="K19" s="6">
        <f t="shared" si="3"/>
        <v>27502</v>
      </c>
    </row>
    <row r="20" spans="1:14" x14ac:dyDescent="0.25">
      <c r="A20" s="18" t="s">
        <v>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N21" s="15"/>
    </row>
    <row r="22" spans="1:14" x14ac:dyDescent="0.25">
      <c r="A22" s="5">
        <v>10</v>
      </c>
      <c r="B22" s="4" t="s">
        <v>29</v>
      </c>
      <c r="C22" s="5" t="s">
        <v>18</v>
      </c>
      <c r="D22" s="4" t="s">
        <v>30</v>
      </c>
      <c r="E22" s="6">
        <v>75000</v>
      </c>
      <c r="F22" s="6">
        <v>2152.5</v>
      </c>
      <c r="G22" s="6">
        <v>6006.89</v>
      </c>
      <c r="H22" s="6">
        <v>2280</v>
      </c>
      <c r="I22" s="6">
        <v>5091.42</v>
      </c>
      <c r="J22" s="6">
        <f>SUM(F22:I22)</f>
        <v>15530.81</v>
      </c>
      <c r="K22" s="6">
        <f>E22-J22</f>
        <v>59469.19</v>
      </c>
    </row>
    <row r="23" spans="1:14" x14ac:dyDescent="0.25">
      <c r="A23" s="5">
        <v>11</v>
      </c>
      <c r="B23" s="4" t="s">
        <v>31</v>
      </c>
      <c r="C23" s="5" t="s">
        <v>18</v>
      </c>
      <c r="D23" s="4" t="s">
        <v>32</v>
      </c>
      <c r="E23" s="6">
        <v>75000</v>
      </c>
      <c r="F23" s="6">
        <v>2152.5</v>
      </c>
      <c r="G23" s="6">
        <v>6006.89</v>
      </c>
      <c r="H23" s="6">
        <v>2280</v>
      </c>
      <c r="I23" s="6">
        <v>51404.37</v>
      </c>
      <c r="J23" s="6">
        <f t="shared" ref="J23:J24" si="4">SUM(F23:I23)</f>
        <v>61843.76</v>
      </c>
      <c r="K23" s="6">
        <f t="shared" ref="K23:K24" si="5">E23-J23</f>
        <v>13156.239999999998</v>
      </c>
    </row>
    <row r="24" spans="1:14" x14ac:dyDescent="0.25">
      <c r="A24" s="5">
        <v>12</v>
      </c>
      <c r="B24" s="4" t="s">
        <v>33</v>
      </c>
      <c r="C24" s="5" t="s">
        <v>18</v>
      </c>
      <c r="D24" s="4" t="s">
        <v>34</v>
      </c>
      <c r="E24" s="6">
        <v>26000</v>
      </c>
      <c r="F24" s="6">
        <v>746.2</v>
      </c>
      <c r="G24" s="6">
        <v>0</v>
      </c>
      <c r="H24" s="6">
        <v>790.4</v>
      </c>
      <c r="I24" s="6">
        <v>5225</v>
      </c>
      <c r="J24" s="6">
        <f t="shared" si="4"/>
        <v>6761.6</v>
      </c>
      <c r="K24" s="6">
        <f t="shared" si="5"/>
        <v>19238.400000000001</v>
      </c>
    </row>
    <row r="25" spans="1:14" x14ac:dyDescent="0.25">
      <c r="A25" s="18" t="s">
        <v>35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x14ac:dyDescent="0.25">
      <c r="A27" s="5">
        <v>13</v>
      </c>
      <c r="B27" s="4" t="s">
        <v>36</v>
      </c>
      <c r="C27" s="5" t="s">
        <v>18</v>
      </c>
      <c r="D27" s="4" t="s">
        <v>37</v>
      </c>
      <c r="E27" s="6">
        <v>75000</v>
      </c>
      <c r="F27" s="6">
        <v>2152.5</v>
      </c>
      <c r="G27" s="6">
        <v>6309.38</v>
      </c>
      <c r="H27" s="6">
        <v>2280</v>
      </c>
      <c r="I27" s="6">
        <v>125</v>
      </c>
      <c r="J27" s="6">
        <f>SUM(F27:I27)</f>
        <v>10866.880000000001</v>
      </c>
      <c r="K27" s="6">
        <f>E27-J27</f>
        <v>64133.119999999995</v>
      </c>
    </row>
    <row r="28" spans="1:14" x14ac:dyDescent="0.25">
      <c r="A28" s="5">
        <v>14</v>
      </c>
      <c r="B28" s="4" t="s">
        <v>38</v>
      </c>
      <c r="C28" s="5" t="s">
        <v>18</v>
      </c>
      <c r="D28" s="4" t="s">
        <v>39</v>
      </c>
      <c r="E28" s="6">
        <v>75000</v>
      </c>
      <c r="F28" s="6">
        <v>2152.5</v>
      </c>
      <c r="G28" s="6">
        <v>6309.38</v>
      </c>
      <c r="H28" s="6">
        <v>2280</v>
      </c>
      <c r="I28" s="6">
        <v>125</v>
      </c>
      <c r="J28" s="6">
        <f t="shared" ref="J28:J33" si="6">SUM(F28:I28)</f>
        <v>10866.880000000001</v>
      </c>
      <c r="K28" s="6">
        <f t="shared" ref="K28:K33" si="7">E28-J28</f>
        <v>64133.119999999995</v>
      </c>
    </row>
    <row r="29" spans="1:14" x14ac:dyDescent="0.25">
      <c r="A29" s="5">
        <v>15</v>
      </c>
      <c r="B29" s="4" t="s">
        <v>40</v>
      </c>
      <c r="C29" s="5" t="s">
        <v>18</v>
      </c>
      <c r="D29" s="4" t="s">
        <v>39</v>
      </c>
      <c r="E29" s="6">
        <v>75000</v>
      </c>
      <c r="F29" s="6">
        <v>2152.5</v>
      </c>
      <c r="G29" s="6">
        <v>6309.38</v>
      </c>
      <c r="H29" s="6">
        <v>2280</v>
      </c>
      <c r="I29" s="6">
        <v>125</v>
      </c>
      <c r="J29" s="6">
        <f t="shared" si="6"/>
        <v>10866.880000000001</v>
      </c>
      <c r="K29" s="6">
        <f t="shared" si="7"/>
        <v>64133.119999999995</v>
      </c>
    </row>
    <row r="30" spans="1:14" x14ac:dyDescent="0.25">
      <c r="A30" s="5">
        <v>16</v>
      </c>
      <c r="B30" s="4" t="s">
        <v>41</v>
      </c>
      <c r="C30" s="5" t="s">
        <v>13</v>
      </c>
      <c r="D30" s="4" t="s">
        <v>42</v>
      </c>
      <c r="E30" s="6">
        <v>75000</v>
      </c>
      <c r="F30" s="6">
        <v>2152.5</v>
      </c>
      <c r="G30" s="6">
        <v>6309.38</v>
      </c>
      <c r="H30" s="6">
        <v>2280</v>
      </c>
      <c r="I30" s="6">
        <v>125</v>
      </c>
      <c r="J30" s="6">
        <f t="shared" si="6"/>
        <v>10866.880000000001</v>
      </c>
      <c r="K30" s="6">
        <f t="shared" si="7"/>
        <v>64133.119999999995</v>
      </c>
    </row>
    <row r="31" spans="1:14" x14ac:dyDescent="0.25">
      <c r="A31" s="12">
        <v>17</v>
      </c>
      <c r="B31" s="4" t="s">
        <v>50</v>
      </c>
      <c r="C31" s="5" t="s">
        <v>18</v>
      </c>
      <c r="D31" s="4" t="s">
        <v>39</v>
      </c>
      <c r="E31" s="6">
        <v>65000</v>
      </c>
      <c r="F31" s="6">
        <v>1865.5</v>
      </c>
      <c r="G31" s="6">
        <v>4427.58</v>
      </c>
      <c r="H31" s="6">
        <v>1976</v>
      </c>
      <c r="I31" s="6">
        <v>6932.94</v>
      </c>
      <c r="J31" s="6">
        <f t="shared" si="6"/>
        <v>15202.02</v>
      </c>
      <c r="K31" s="6">
        <f t="shared" si="7"/>
        <v>49797.979999999996</v>
      </c>
    </row>
    <row r="32" spans="1:14" x14ac:dyDescent="0.25">
      <c r="A32" s="5">
        <v>18</v>
      </c>
      <c r="B32" s="4" t="s">
        <v>43</v>
      </c>
      <c r="C32" s="5" t="s">
        <v>18</v>
      </c>
      <c r="D32" s="4" t="s">
        <v>21</v>
      </c>
      <c r="E32" s="6">
        <v>42000</v>
      </c>
      <c r="F32" s="6">
        <v>1205.4000000000001</v>
      </c>
      <c r="G32" s="6">
        <v>498.05</v>
      </c>
      <c r="H32" s="6">
        <v>1276.8</v>
      </c>
      <c r="I32" s="6">
        <v>16637.45</v>
      </c>
      <c r="J32" s="6">
        <f t="shared" si="6"/>
        <v>19617.7</v>
      </c>
      <c r="K32" s="6">
        <f t="shared" si="7"/>
        <v>22382.3</v>
      </c>
    </row>
    <row r="33" spans="1:15" x14ac:dyDescent="0.25">
      <c r="A33" s="5">
        <v>19</v>
      </c>
      <c r="B33" s="4" t="s">
        <v>44</v>
      </c>
      <c r="C33" s="5" t="s">
        <v>13</v>
      </c>
      <c r="D33" s="4" t="s">
        <v>45</v>
      </c>
      <c r="E33" s="6">
        <v>11893.83</v>
      </c>
      <c r="F33" s="6">
        <v>341.35</v>
      </c>
      <c r="G33" s="6">
        <v>0</v>
      </c>
      <c r="H33" s="6">
        <v>361.57</v>
      </c>
      <c r="I33" s="6">
        <v>25</v>
      </c>
      <c r="J33" s="6">
        <f t="shared" si="6"/>
        <v>727.92000000000007</v>
      </c>
      <c r="K33" s="6">
        <f t="shared" si="7"/>
        <v>11165.91</v>
      </c>
    </row>
    <row r="34" spans="1:15" x14ac:dyDescent="0.25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5" x14ac:dyDescent="0.25">
      <c r="A36" s="3">
        <v>20</v>
      </c>
      <c r="B36" s="4" t="s">
        <v>47</v>
      </c>
      <c r="C36" s="5" t="s">
        <v>18</v>
      </c>
      <c r="D36" s="4" t="s">
        <v>48</v>
      </c>
      <c r="E36" s="6">
        <v>88000</v>
      </c>
      <c r="F36" s="6">
        <v>2525.6</v>
      </c>
      <c r="G36" s="6">
        <v>8904.56</v>
      </c>
      <c r="H36" s="6">
        <v>2675.2</v>
      </c>
      <c r="I36" s="6">
        <v>1537.45</v>
      </c>
      <c r="J36" s="6">
        <f>SUM(F36:I36)</f>
        <v>15642.810000000001</v>
      </c>
      <c r="K36" s="6">
        <f>E36-J36</f>
        <v>72357.19</v>
      </c>
    </row>
    <row r="37" spans="1:15" x14ac:dyDescent="0.25">
      <c r="A37" s="3">
        <v>21</v>
      </c>
      <c r="B37" s="4" t="s">
        <v>49</v>
      </c>
      <c r="C37" s="5" t="s">
        <v>18</v>
      </c>
      <c r="D37" s="4" t="s">
        <v>39</v>
      </c>
      <c r="E37" s="6">
        <v>85000</v>
      </c>
      <c r="F37" s="6">
        <v>2439.5</v>
      </c>
      <c r="G37" s="6">
        <v>8576.99</v>
      </c>
      <c r="H37" s="6">
        <v>2584</v>
      </c>
      <c r="I37" s="6">
        <v>5125</v>
      </c>
      <c r="J37" s="6">
        <f t="shared" ref="J37:J40" si="8">SUM(F37:I37)</f>
        <v>18725.489999999998</v>
      </c>
      <c r="K37" s="6">
        <f t="shared" ref="K37:K40" si="9">E37-J37</f>
        <v>66274.510000000009</v>
      </c>
    </row>
    <row r="38" spans="1:15" x14ac:dyDescent="0.25">
      <c r="A38" s="3">
        <v>22</v>
      </c>
      <c r="B38" s="4" t="s">
        <v>51</v>
      </c>
      <c r="C38" s="5" t="s">
        <v>18</v>
      </c>
      <c r="D38" s="4" t="s">
        <v>52</v>
      </c>
      <c r="E38" s="6">
        <v>38500</v>
      </c>
      <c r="F38" s="6">
        <v>1104.95</v>
      </c>
      <c r="G38" s="6">
        <v>0</v>
      </c>
      <c r="H38" s="6">
        <v>1170.4000000000001</v>
      </c>
      <c r="I38" s="6">
        <v>15713.24</v>
      </c>
      <c r="J38" s="6">
        <f t="shared" si="8"/>
        <v>17988.59</v>
      </c>
      <c r="K38" s="6">
        <f t="shared" si="9"/>
        <v>20511.41</v>
      </c>
      <c r="O38" s="15"/>
    </row>
    <row r="39" spans="1:15" x14ac:dyDescent="0.25">
      <c r="A39" s="3">
        <v>23</v>
      </c>
      <c r="B39" s="4" t="s">
        <v>53</v>
      </c>
      <c r="C39" s="5" t="s">
        <v>13</v>
      </c>
      <c r="D39" s="4" t="s">
        <v>54</v>
      </c>
      <c r="E39" s="6">
        <v>37000</v>
      </c>
      <c r="F39" s="6">
        <v>1061.9000000000001</v>
      </c>
      <c r="G39" s="6">
        <v>19.25</v>
      </c>
      <c r="H39" s="6">
        <v>1124.8</v>
      </c>
      <c r="I39" s="6">
        <v>16047.11</v>
      </c>
      <c r="J39" s="6">
        <f t="shared" si="8"/>
        <v>18253.060000000001</v>
      </c>
      <c r="K39" s="6">
        <f t="shared" si="9"/>
        <v>18746.939999999999</v>
      </c>
    </row>
    <row r="40" spans="1:15" x14ac:dyDescent="0.25">
      <c r="A40" s="3">
        <v>24</v>
      </c>
      <c r="B40" s="4" t="s">
        <v>55</v>
      </c>
      <c r="C40" s="5" t="s">
        <v>13</v>
      </c>
      <c r="D40" s="4" t="s">
        <v>56</v>
      </c>
      <c r="E40" s="9">
        <v>30000</v>
      </c>
      <c r="F40" s="6">
        <v>861</v>
      </c>
      <c r="G40" s="6">
        <v>0</v>
      </c>
      <c r="H40" s="6">
        <v>912</v>
      </c>
      <c r="I40" s="6">
        <v>2125</v>
      </c>
      <c r="J40" s="6">
        <f t="shared" si="8"/>
        <v>3898</v>
      </c>
      <c r="K40" s="6">
        <f t="shared" si="9"/>
        <v>26102</v>
      </c>
    </row>
    <row r="41" spans="1:15" x14ac:dyDescent="0.25">
      <c r="A41" s="18" t="s">
        <v>57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5" x14ac:dyDescent="0.25">
      <c r="A43" s="3">
        <v>25</v>
      </c>
      <c r="B43" s="4" t="s">
        <v>63</v>
      </c>
      <c r="C43" s="5" t="s">
        <v>18</v>
      </c>
      <c r="D43" s="4" t="s">
        <v>62</v>
      </c>
      <c r="E43" s="6">
        <v>30000</v>
      </c>
      <c r="F43" s="6">
        <v>861</v>
      </c>
      <c r="G43" s="6">
        <v>0</v>
      </c>
      <c r="H43" s="6">
        <v>912</v>
      </c>
      <c r="I43" s="6">
        <v>5257.45</v>
      </c>
      <c r="J43" s="6">
        <f>SUM(F43:I43)</f>
        <v>7030.45</v>
      </c>
      <c r="K43" s="6">
        <f>E43-J43</f>
        <v>22969.55</v>
      </c>
    </row>
    <row r="44" spans="1:15" x14ac:dyDescent="0.25">
      <c r="A44" s="3">
        <v>26</v>
      </c>
      <c r="B44" s="4" t="s">
        <v>64</v>
      </c>
      <c r="C44" s="5" t="s">
        <v>18</v>
      </c>
      <c r="D44" s="4" t="s">
        <v>62</v>
      </c>
      <c r="E44" s="6">
        <v>30000</v>
      </c>
      <c r="F44" s="6">
        <v>861</v>
      </c>
      <c r="G44" s="6">
        <v>0</v>
      </c>
      <c r="H44" s="6">
        <v>912</v>
      </c>
      <c r="I44" s="6">
        <v>2125</v>
      </c>
      <c r="J44" s="6">
        <f t="shared" ref="J44:J48" si="10">SUM(F44:I44)</f>
        <v>3898</v>
      </c>
      <c r="K44" s="6">
        <f t="shared" ref="K44:K48" si="11">E44-J44</f>
        <v>26102</v>
      </c>
    </row>
    <row r="45" spans="1:15" x14ac:dyDescent="0.25">
      <c r="A45" s="3">
        <v>27</v>
      </c>
      <c r="B45" s="4" t="s">
        <v>61</v>
      </c>
      <c r="C45" s="5" t="s">
        <v>13</v>
      </c>
      <c r="D45" s="4" t="s">
        <v>62</v>
      </c>
      <c r="E45" s="6">
        <v>28000</v>
      </c>
      <c r="F45" s="6">
        <v>803.6</v>
      </c>
      <c r="G45" s="6">
        <v>0</v>
      </c>
      <c r="H45" s="6">
        <v>851.2</v>
      </c>
      <c r="I45" s="6">
        <v>20800.61</v>
      </c>
      <c r="J45" s="6">
        <f t="shared" si="10"/>
        <v>22455.41</v>
      </c>
      <c r="K45" s="6">
        <f t="shared" si="11"/>
        <v>5544.59</v>
      </c>
    </row>
    <row r="46" spans="1:15" x14ac:dyDescent="0.25">
      <c r="A46" s="3">
        <v>28</v>
      </c>
      <c r="B46" s="4" t="s">
        <v>65</v>
      </c>
      <c r="C46" s="5" t="s">
        <v>13</v>
      </c>
      <c r="D46" s="4" t="s">
        <v>62</v>
      </c>
      <c r="E46" s="6">
        <v>27000</v>
      </c>
      <c r="F46" s="6">
        <v>774.9</v>
      </c>
      <c r="G46" s="6">
        <v>0</v>
      </c>
      <c r="H46" s="6">
        <v>820.8</v>
      </c>
      <c r="I46" s="6">
        <v>125</v>
      </c>
      <c r="J46" s="6">
        <f t="shared" si="10"/>
        <v>1720.6999999999998</v>
      </c>
      <c r="K46" s="6">
        <f t="shared" si="11"/>
        <v>25279.3</v>
      </c>
    </row>
    <row r="47" spans="1:15" x14ac:dyDescent="0.25">
      <c r="A47" s="3">
        <v>29</v>
      </c>
      <c r="B47" s="4" t="s">
        <v>66</v>
      </c>
      <c r="C47" s="5" t="s">
        <v>13</v>
      </c>
      <c r="D47" s="4" t="s">
        <v>67</v>
      </c>
      <c r="E47" s="6">
        <v>25000</v>
      </c>
      <c r="F47" s="6">
        <v>717.5</v>
      </c>
      <c r="G47" s="6">
        <v>0</v>
      </c>
      <c r="H47" s="6">
        <v>760</v>
      </c>
      <c r="I47" s="6">
        <v>1625</v>
      </c>
      <c r="J47" s="6">
        <f t="shared" si="10"/>
        <v>3102.5</v>
      </c>
      <c r="K47" s="6">
        <f t="shared" si="11"/>
        <v>21897.5</v>
      </c>
    </row>
    <row r="48" spans="1:15" x14ac:dyDescent="0.25">
      <c r="A48" s="3">
        <v>30</v>
      </c>
      <c r="B48" s="4" t="s">
        <v>68</v>
      </c>
      <c r="C48" s="5" t="s">
        <v>13</v>
      </c>
      <c r="D48" s="4" t="s">
        <v>45</v>
      </c>
      <c r="E48" s="9">
        <v>15000</v>
      </c>
      <c r="F48" s="6">
        <v>430.5</v>
      </c>
      <c r="G48" s="6">
        <v>0</v>
      </c>
      <c r="H48" s="6">
        <v>456</v>
      </c>
      <c r="I48" s="6">
        <v>25</v>
      </c>
      <c r="J48" s="6">
        <f t="shared" si="10"/>
        <v>911.5</v>
      </c>
      <c r="K48" s="6">
        <f t="shared" si="11"/>
        <v>14088.5</v>
      </c>
    </row>
    <row r="49" spans="1:14" x14ac:dyDescent="0.25">
      <c r="A49" s="18" t="s">
        <v>69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4" x14ac:dyDescent="0.25">
      <c r="A51" s="3">
        <v>31</v>
      </c>
      <c r="B51" s="4" t="s">
        <v>70</v>
      </c>
      <c r="C51" s="5" t="s">
        <v>13</v>
      </c>
      <c r="D51" s="4" t="s">
        <v>71</v>
      </c>
      <c r="E51" s="6">
        <v>100000</v>
      </c>
      <c r="F51" s="6">
        <v>2870</v>
      </c>
      <c r="G51" s="6">
        <v>12105.37</v>
      </c>
      <c r="H51" s="6">
        <v>3040</v>
      </c>
      <c r="I51" s="6">
        <v>25</v>
      </c>
      <c r="J51" s="6">
        <f>SUM(F51:I51)</f>
        <v>18040.370000000003</v>
      </c>
      <c r="K51" s="6">
        <f>E51-J51</f>
        <v>81959.63</v>
      </c>
      <c r="N51" s="15"/>
    </row>
    <row r="52" spans="1:14" x14ac:dyDescent="0.25">
      <c r="A52" s="3">
        <v>32</v>
      </c>
      <c r="B52" s="4" t="s">
        <v>72</v>
      </c>
      <c r="C52" s="5" t="s">
        <v>13</v>
      </c>
      <c r="D52" s="4" t="s">
        <v>73</v>
      </c>
      <c r="E52" s="6">
        <v>45000</v>
      </c>
      <c r="F52" s="6">
        <v>1291.5</v>
      </c>
      <c r="G52" s="6">
        <v>467.72</v>
      </c>
      <c r="H52" s="6">
        <v>1368</v>
      </c>
      <c r="I52" s="6">
        <v>5772.35</v>
      </c>
      <c r="J52" s="6">
        <f t="shared" ref="J52:J56" si="12">SUM(F52:I52)</f>
        <v>8899.57</v>
      </c>
      <c r="K52" s="6">
        <f t="shared" ref="K52:K56" si="13">E52-J52</f>
        <v>36100.43</v>
      </c>
    </row>
    <row r="53" spans="1:14" x14ac:dyDescent="0.25">
      <c r="A53" s="3">
        <v>33</v>
      </c>
      <c r="B53" s="4" t="s">
        <v>74</v>
      </c>
      <c r="C53" s="5" t="s">
        <v>13</v>
      </c>
      <c r="D53" s="4" t="s">
        <v>73</v>
      </c>
      <c r="E53" s="6">
        <v>40000</v>
      </c>
      <c r="F53" s="6">
        <v>1148</v>
      </c>
      <c r="G53" s="6">
        <v>442.65</v>
      </c>
      <c r="H53" s="6">
        <v>1216</v>
      </c>
      <c r="I53" s="6">
        <v>125</v>
      </c>
      <c r="J53" s="6">
        <f t="shared" si="12"/>
        <v>2931.65</v>
      </c>
      <c r="K53" s="6">
        <f t="shared" si="13"/>
        <v>37068.35</v>
      </c>
    </row>
    <row r="54" spans="1:14" x14ac:dyDescent="0.25">
      <c r="A54" s="3">
        <v>34</v>
      </c>
      <c r="B54" s="4" t="s">
        <v>75</v>
      </c>
      <c r="C54" s="5" t="s">
        <v>13</v>
      </c>
      <c r="D54" s="4" t="s">
        <v>76</v>
      </c>
      <c r="E54" s="6">
        <v>40000</v>
      </c>
      <c r="F54" s="6">
        <v>1148</v>
      </c>
      <c r="G54" s="6">
        <v>442.65</v>
      </c>
      <c r="H54" s="6">
        <v>1216</v>
      </c>
      <c r="I54" s="6">
        <v>5125</v>
      </c>
      <c r="J54" s="6">
        <f t="shared" si="12"/>
        <v>7931.65</v>
      </c>
      <c r="K54" s="6">
        <f t="shared" si="13"/>
        <v>32068.35</v>
      </c>
    </row>
    <row r="55" spans="1:14" x14ac:dyDescent="0.25">
      <c r="A55" s="3">
        <v>35</v>
      </c>
      <c r="B55" s="4" t="s">
        <v>77</v>
      </c>
      <c r="C55" s="5" t="s">
        <v>13</v>
      </c>
      <c r="D55" s="4" t="s">
        <v>76</v>
      </c>
      <c r="E55" s="6">
        <v>36000</v>
      </c>
      <c r="F55" s="6">
        <v>1033.2</v>
      </c>
      <c r="G55" s="6">
        <v>0</v>
      </c>
      <c r="H55" s="6">
        <v>1094.4000000000001</v>
      </c>
      <c r="I55" s="6">
        <v>125</v>
      </c>
      <c r="J55" s="6">
        <f t="shared" si="12"/>
        <v>2252.6000000000004</v>
      </c>
      <c r="K55" s="6">
        <f t="shared" si="13"/>
        <v>33747.4</v>
      </c>
    </row>
    <row r="56" spans="1:14" x14ac:dyDescent="0.25">
      <c r="A56" s="3">
        <v>36</v>
      </c>
      <c r="B56" s="4" t="s">
        <v>78</v>
      </c>
      <c r="C56" s="5" t="s">
        <v>13</v>
      </c>
      <c r="D56" s="4" t="s">
        <v>76</v>
      </c>
      <c r="E56" s="6">
        <v>35000</v>
      </c>
      <c r="F56" s="6">
        <v>1004.5</v>
      </c>
      <c r="G56" s="6">
        <v>0</v>
      </c>
      <c r="H56" s="6">
        <v>1064</v>
      </c>
      <c r="I56" s="6">
        <v>125</v>
      </c>
      <c r="J56" s="6">
        <f t="shared" si="12"/>
        <v>2193.5</v>
      </c>
      <c r="K56" s="6">
        <f t="shared" si="13"/>
        <v>32806.5</v>
      </c>
    </row>
    <row r="57" spans="1:14" x14ac:dyDescent="0.25">
      <c r="A57" s="18" t="s">
        <v>79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4" x14ac:dyDescent="0.25">
      <c r="A59" s="3">
        <v>37</v>
      </c>
      <c r="B59" s="4" t="s">
        <v>80</v>
      </c>
      <c r="C59" s="5" t="s">
        <v>18</v>
      </c>
      <c r="D59" s="4" t="s">
        <v>81</v>
      </c>
      <c r="E59" s="6">
        <v>60000</v>
      </c>
      <c r="F59" s="6">
        <v>1722</v>
      </c>
      <c r="G59" s="6">
        <v>3486.68</v>
      </c>
      <c r="H59" s="6">
        <v>1824</v>
      </c>
      <c r="I59" s="6">
        <v>2125</v>
      </c>
      <c r="J59" s="6">
        <f>SUM(F59:I59)</f>
        <v>9157.68</v>
      </c>
      <c r="K59" s="6">
        <f>E59-J59</f>
        <v>50842.32</v>
      </c>
    </row>
    <row r="60" spans="1:14" x14ac:dyDescent="0.25">
      <c r="A60" s="3">
        <v>38</v>
      </c>
      <c r="B60" s="4" t="s">
        <v>82</v>
      </c>
      <c r="C60" s="5" t="s">
        <v>13</v>
      </c>
      <c r="D60" s="4" t="s">
        <v>83</v>
      </c>
      <c r="E60" s="6">
        <v>40000</v>
      </c>
      <c r="F60" s="6">
        <v>1148</v>
      </c>
      <c r="G60" s="6">
        <v>442.65</v>
      </c>
      <c r="H60" s="6">
        <v>1216</v>
      </c>
      <c r="I60" s="6">
        <v>25</v>
      </c>
      <c r="J60" s="6">
        <f t="shared" ref="J60:J67" si="14">SUM(F60:I60)</f>
        <v>2831.65</v>
      </c>
      <c r="K60" s="6">
        <f t="shared" ref="K60:K67" si="15">E60-J60</f>
        <v>37168.35</v>
      </c>
    </row>
    <row r="61" spans="1:14" x14ac:dyDescent="0.25">
      <c r="A61" s="3">
        <v>39</v>
      </c>
      <c r="B61" s="4" t="s">
        <v>84</v>
      </c>
      <c r="C61" s="5" t="s">
        <v>18</v>
      </c>
      <c r="D61" s="4" t="s">
        <v>34</v>
      </c>
      <c r="E61" s="6">
        <v>36000</v>
      </c>
      <c r="F61" s="6">
        <v>1033.2</v>
      </c>
      <c r="G61" s="6">
        <v>0</v>
      </c>
      <c r="H61" s="6">
        <v>1094.4000000000001</v>
      </c>
      <c r="I61" s="6">
        <v>25</v>
      </c>
      <c r="J61" s="6">
        <f t="shared" si="14"/>
        <v>2152.6000000000004</v>
      </c>
      <c r="K61" s="6">
        <f t="shared" si="15"/>
        <v>33847.4</v>
      </c>
    </row>
    <row r="62" spans="1:14" x14ac:dyDescent="0.25">
      <c r="A62" s="3">
        <v>40</v>
      </c>
      <c r="B62" s="4" t="s">
        <v>85</v>
      </c>
      <c r="C62" s="5" t="s">
        <v>18</v>
      </c>
      <c r="D62" s="4" t="s">
        <v>86</v>
      </c>
      <c r="E62" s="6">
        <v>30000</v>
      </c>
      <c r="F62" s="6">
        <v>861</v>
      </c>
      <c r="G62" s="6">
        <v>0</v>
      </c>
      <c r="H62" s="6">
        <v>912</v>
      </c>
      <c r="I62" s="6">
        <v>1504.23</v>
      </c>
      <c r="J62" s="6">
        <f t="shared" si="14"/>
        <v>3277.23</v>
      </c>
      <c r="K62" s="6">
        <f t="shared" si="15"/>
        <v>26722.77</v>
      </c>
    </row>
    <row r="63" spans="1:14" x14ac:dyDescent="0.25">
      <c r="A63" s="3">
        <v>41</v>
      </c>
      <c r="B63" s="4" t="s">
        <v>87</v>
      </c>
      <c r="C63" s="5" t="s">
        <v>18</v>
      </c>
      <c r="D63" s="4" t="s">
        <v>86</v>
      </c>
      <c r="E63" s="6">
        <v>30000</v>
      </c>
      <c r="F63" s="6">
        <v>861</v>
      </c>
      <c r="G63" s="6">
        <v>0</v>
      </c>
      <c r="H63" s="6">
        <v>912</v>
      </c>
      <c r="I63" s="6">
        <v>9557.67</v>
      </c>
      <c r="J63" s="6">
        <f t="shared" si="14"/>
        <v>11330.67</v>
      </c>
      <c r="K63" s="6">
        <f t="shared" si="15"/>
        <v>18669.330000000002</v>
      </c>
    </row>
    <row r="64" spans="1:14" x14ac:dyDescent="0.25">
      <c r="A64" s="3">
        <v>42</v>
      </c>
      <c r="B64" s="4" t="s">
        <v>88</v>
      </c>
      <c r="C64" s="5" t="s">
        <v>13</v>
      </c>
      <c r="D64" s="4" t="s">
        <v>89</v>
      </c>
      <c r="E64" s="6">
        <v>29000</v>
      </c>
      <c r="F64" s="6">
        <v>832.3</v>
      </c>
      <c r="G64" s="6">
        <v>0</v>
      </c>
      <c r="H64" s="6">
        <v>881.6</v>
      </c>
      <c r="I64" s="6">
        <v>25</v>
      </c>
      <c r="J64" s="6">
        <f t="shared" si="14"/>
        <v>1738.9</v>
      </c>
      <c r="K64" s="6">
        <f t="shared" si="15"/>
        <v>27261.1</v>
      </c>
    </row>
    <row r="65" spans="1:11" x14ac:dyDescent="0.25">
      <c r="A65" s="3">
        <v>43</v>
      </c>
      <c r="B65" s="4" t="s">
        <v>90</v>
      </c>
      <c r="C65" s="5" t="s">
        <v>13</v>
      </c>
      <c r="D65" s="4" t="s">
        <v>89</v>
      </c>
      <c r="E65" s="6">
        <v>25000</v>
      </c>
      <c r="F65" s="6">
        <v>717.5</v>
      </c>
      <c r="G65" s="6">
        <v>0</v>
      </c>
      <c r="H65" s="6">
        <v>760</v>
      </c>
      <c r="I65" s="6">
        <v>8018.4</v>
      </c>
      <c r="J65" s="6">
        <f t="shared" si="14"/>
        <v>9495.9</v>
      </c>
      <c r="K65" s="6">
        <f t="shared" si="15"/>
        <v>15504.1</v>
      </c>
    </row>
    <row r="66" spans="1:11" x14ac:dyDescent="0.25">
      <c r="A66" s="3">
        <v>44</v>
      </c>
      <c r="B66" s="4" t="s">
        <v>91</v>
      </c>
      <c r="C66" s="5" t="s">
        <v>13</v>
      </c>
      <c r="D66" s="4" t="s">
        <v>89</v>
      </c>
      <c r="E66" s="6">
        <v>24000</v>
      </c>
      <c r="F66" s="6">
        <v>688.8</v>
      </c>
      <c r="G66" s="6">
        <v>0</v>
      </c>
      <c r="H66" s="6">
        <v>729.6</v>
      </c>
      <c r="I66" s="6">
        <v>25</v>
      </c>
      <c r="J66" s="6">
        <f t="shared" si="14"/>
        <v>1443.4</v>
      </c>
      <c r="K66" s="6">
        <f t="shared" si="15"/>
        <v>22556.6</v>
      </c>
    </row>
    <row r="67" spans="1:11" x14ac:dyDescent="0.25">
      <c r="A67" s="3">
        <v>45</v>
      </c>
      <c r="B67" s="4" t="s">
        <v>92</v>
      </c>
      <c r="C67" s="5" t="s">
        <v>18</v>
      </c>
      <c r="D67" s="4" t="s">
        <v>93</v>
      </c>
      <c r="E67" s="6">
        <v>20000</v>
      </c>
      <c r="F67" s="6">
        <v>574</v>
      </c>
      <c r="G67" s="6">
        <v>0</v>
      </c>
      <c r="H67" s="6">
        <v>608</v>
      </c>
      <c r="I67" s="6">
        <v>2545</v>
      </c>
      <c r="J67" s="6">
        <f t="shared" si="14"/>
        <v>3727</v>
      </c>
      <c r="K67" s="6">
        <f t="shared" si="15"/>
        <v>16273</v>
      </c>
    </row>
    <row r="68" spans="1:11" x14ac:dyDescent="0.25">
      <c r="A68" s="18" t="s">
        <v>94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x14ac:dyDescent="0.25">
      <c r="A70" s="5">
        <v>46</v>
      </c>
      <c r="B70" s="4" t="s">
        <v>95</v>
      </c>
      <c r="C70" s="5" t="s">
        <v>13</v>
      </c>
      <c r="D70" s="4" t="s">
        <v>96</v>
      </c>
      <c r="E70" s="6">
        <v>47000</v>
      </c>
      <c r="F70" s="6">
        <v>1348.9</v>
      </c>
      <c r="G70" s="6">
        <v>1430.6</v>
      </c>
      <c r="H70" s="6">
        <v>1428.8</v>
      </c>
      <c r="I70" s="6">
        <v>225</v>
      </c>
      <c r="J70" s="6">
        <f>SUM(F70:I70)</f>
        <v>4433.3</v>
      </c>
      <c r="K70" s="6">
        <f>E70-J70</f>
        <v>42566.7</v>
      </c>
    </row>
    <row r="71" spans="1:11" x14ac:dyDescent="0.25">
      <c r="A71" s="5">
        <v>47</v>
      </c>
      <c r="B71" s="4" t="s">
        <v>97</v>
      </c>
      <c r="C71" s="5" t="s">
        <v>13</v>
      </c>
      <c r="D71" s="4" t="s">
        <v>98</v>
      </c>
      <c r="E71" s="6">
        <v>38185</v>
      </c>
      <c r="F71" s="6">
        <v>1095.9100000000001</v>
      </c>
      <c r="G71" s="6">
        <v>186.49</v>
      </c>
      <c r="H71" s="6">
        <v>1160.82</v>
      </c>
      <c r="I71" s="6">
        <v>20809.080000000002</v>
      </c>
      <c r="J71" s="6">
        <f t="shared" ref="J71:J79" si="16">SUM(F71:I71)</f>
        <v>23252.300000000003</v>
      </c>
      <c r="K71" s="6">
        <f t="shared" ref="K71:K80" si="17">E71-J71</f>
        <v>14932.699999999997</v>
      </c>
    </row>
    <row r="72" spans="1:11" x14ac:dyDescent="0.25">
      <c r="A72" s="5">
        <v>48</v>
      </c>
      <c r="B72" s="4" t="s">
        <v>99</v>
      </c>
      <c r="C72" s="5" t="s">
        <v>13</v>
      </c>
      <c r="D72" s="4" t="s">
        <v>98</v>
      </c>
      <c r="E72" s="6">
        <v>36665</v>
      </c>
      <c r="F72" s="6">
        <v>1052.29</v>
      </c>
      <c r="G72" s="6">
        <v>0</v>
      </c>
      <c r="H72" s="6">
        <v>1114.6199999999999</v>
      </c>
      <c r="I72" s="6">
        <v>6199.76</v>
      </c>
      <c r="J72" s="6">
        <f t="shared" si="16"/>
        <v>8366.67</v>
      </c>
      <c r="K72" s="6">
        <f t="shared" si="17"/>
        <v>28298.33</v>
      </c>
    </row>
    <row r="73" spans="1:11" x14ac:dyDescent="0.25">
      <c r="A73" s="5">
        <v>49</v>
      </c>
      <c r="B73" s="4" t="s">
        <v>109</v>
      </c>
      <c r="C73" s="5" t="s">
        <v>18</v>
      </c>
      <c r="D73" s="4" t="s">
        <v>62</v>
      </c>
      <c r="E73" s="6">
        <v>30000</v>
      </c>
      <c r="F73" s="6">
        <v>861</v>
      </c>
      <c r="G73" s="6">
        <v>0</v>
      </c>
      <c r="H73" s="6">
        <v>912</v>
      </c>
      <c r="I73" s="6">
        <v>8758.9599999999991</v>
      </c>
      <c r="J73" s="6">
        <f t="shared" si="16"/>
        <v>10531.96</v>
      </c>
      <c r="K73" s="6">
        <f t="shared" si="17"/>
        <v>19468.04</v>
      </c>
    </row>
    <row r="74" spans="1:11" x14ac:dyDescent="0.25">
      <c r="A74" s="5">
        <v>50</v>
      </c>
      <c r="B74" s="4" t="s">
        <v>100</v>
      </c>
      <c r="C74" s="5" t="s">
        <v>13</v>
      </c>
      <c r="D74" s="4" t="s">
        <v>101</v>
      </c>
      <c r="E74" s="6">
        <v>27000</v>
      </c>
      <c r="F74" s="6">
        <v>774.9</v>
      </c>
      <c r="G74" s="6">
        <v>0</v>
      </c>
      <c r="H74" s="6">
        <v>820.8</v>
      </c>
      <c r="I74" s="6">
        <v>225</v>
      </c>
      <c r="J74" s="6">
        <f t="shared" si="16"/>
        <v>1820.6999999999998</v>
      </c>
      <c r="K74" s="6">
        <f t="shared" si="17"/>
        <v>25179.3</v>
      </c>
    </row>
    <row r="75" spans="1:11" x14ac:dyDescent="0.25">
      <c r="A75" s="5">
        <v>51</v>
      </c>
      <c r="B75" s="4" t="s">
        <v>102</v>
      </c>
      <c r="C75" s="5" t="s">
        <v>13</v>
      </c>
      <c r="D75" s="4" t="s">
        <v>101</v>
      </c>
      <c r="E75" s="6">
        <v>26900</v>
      </c>
      <c r="F75" s="6">
        <v>772.03</v>
      </c>
      <c r="G75" s="6">
        <v>0</v>
      </c>
      <c r="H75" s="6">
        <v>817.76</v>
      </c>
      <c r="I75" s="6">
        <v>9027.57</v>
      </c>
      <c r="J75" s="6">
        <f t="shared" si="16"/>
        <v>10617.36</v>
      </c>
      <c r="K75" s="6">
        <f t="shared" si="17"/>
        <v>16282.64</v>
      </c>
    </row>
    <row r="76" spans="1:11" x14ac:dyDescent="0.25">
      <c r="A76" s="5">
        <v>52</v>
      </c>
      <c r="B76" s="4" t="s">
        <v>103</v>
      </c>
      <c r="C76" s="5" t="s">
        <v>13</v>
      </c>
      <c r="D76" s="4" t="s">
        <v>101</v>
      </c>
      <c r="E76" s="6">
        <v>25900</v>
      </c>
      <c r="F76" s="6">
        <v>743.33</v>
      </c>
      <c r="G76" s="6">
        <v>0</v>
      </c>
      <c r="H76" s="6">
        <v>787.36</v>
      </c>
      <c r="I76" s="6">
        <v>3657.45</v>
      </c>
      <c r="J76" s="6">
        <f t="shared" si="16"/>
        <v>5188.1399999999994</v>
      </c>
      <c r="K76" s="6">
        <f t="shared" si="17"/>
        <v>20711.86</v>
      </c>
    </row>
    <row r="77" spans="1:11" x14ac:dyDescent="0.25">
      <c r="A77" s="5">
        <v>53</v>
      </c>
      <c r="B77" s="4" t="s">
        <v>104</v>
      </c>
      <c r="C77" s="5" t="s">
        <v>13</v>
      </c>
      <c r="D77" s="4" t="s">
        <v>101</v>
      </c>
      <c r="E77" s="6">
        <v>25900</v>
      </c>
      <c r="F77" s="6">
        <v>743.33</v>
      </c>
      <c r="G77" s="6">
        <v>0</v>
      </c>
      <c r="H77" s="6">
        <v>787.36</v>
      </c>
      <c r="I77" s="6">
        <v>9187.82</v>
      </c>
      <c r="J77" s="6">
        <f t="shared" si="16"/>
        <v>10718.51</v>
      </c>
      <c r="K77" s="6">
        <f t="shared" si="17"/>
        <v>15181.49</v>
      </c>
    </row>
    <row r="78" spans="1:11" x14ac:dyDescent="0.25">
      <c r="A78" s="5">
        <v>54</v>
      </c>
      <c r="B78" s="4" t="s">
        <v>107</v>
      </c>
      <c r="C78" s="5" t="s">
        <v>13</v>
      </c>
      <c r="D78" s="4" t="s">
        <v>108</v>
      </c>
      <c r="E78" s="6">
        <v>25000</v>
      </c>
      <c r="F78" s="6">
        <v>717.5</v>
      </c>
      <c r="G78" s="6">
        <v>0</v>
      </c>
      <c r="H78" s="6">
        <v>760</v>
      </c>
      <c r="I78" s="6">
        <v>10025</v>
      </c>
      <c r="J78" s="6">
        <f t="shared" si="16"/>
        <v>11502.5</v>
      </c>
      <c r="K78" s="6">
        <f t="shared" si="17"/>
        <v>13497.5</v>
      </c>
    </row>
    <row r="79" spans="1:11" x14ac:dyDescent="0.25">
      <c r="A79" s="5">
        <v>55</v>
      </c>
      <c r="B79" s="4" t="s">
        <v>105</v>
      </c>
      <c r="C79" s="5" t="s">
        <v>13</v>
      </c>
      <c r="D79" s="4" t="s">
        <v>101</v>
      </c>
      <c r="E79" s="6">
        <v>22160</v>
      </c>
      <c r="F79" s="6">
        <v>635.99</v>
      </c>
      <c r="G79" s="6">
        <v>0</v>
      </c>
      <c r="H79" s="6">
        <v>673.66</v>
      </c>
      <c r="I79" s="6">
        <v>25</v>
      </c>
      <c r="J79" s="6">
        <f t="shared" si="16"/>
        <v>1334.65</v>
      </c>
      <c r="K79" s="6">
        <f t="shared" si="17"/>
        <v>20825.349999999999</v>
      </c>
    </row>
    <row r="80" spans="1:11" x14ac:dyDescent="0.25">
      <c r="A80" s="5">
        <v>56</v>
      </c>
      <c r="B80" s="4" t="s">
        <v>106</v>
      </c>
      <c r="C80" s="5" t="s">
        <v>13</v>
      </c>
      <c r="D80" s="4" t="s">
        <v>101</v>
      </c>
      <c r="E80" s="6">
        <v>22000</v>
      </c>
      <c r="F80" s="6">
        <v>631.4</v>
      </c>
      <c r="G80" s="6">
        <v>0</v>
      </c>
      <c r="H80" s="6">
        <v>668.8</v>
      </c>
      <c r="I80" s="6">
        <v>12925</v>
      </c>
      <c r="J80" s="6">
        <f>SUM(F80:I80)</f>
        <v>14225.2</v>
      </c>
      <c r="K80" s="6">
        <f t="shared" si="17"/>
        <v>7774.7999999999993</v>
      </c>
    </row>
    <row r="81" spans="1:11" x14ac:dyDescent="0.25">
      <c r="A81" s="18" t="s">
        <v>110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x14ac:dyDescent="0.25">
      <c r="A83" s="3">
        <v>57</v>
      </c>
      <c r="B83" s="4" t="s">
        <v>111</v>
      </c>
      <c r="C83" s="5" t="s">
        <v>18</v>
      </c>
      <c r="D83" s="4" t="s">
        <v>112</v>
      </c>
      <c r="E83" s="6">
        <v>46000</v>
      </c>
      <c r="F83" s="6">
        <v>1320.2</v>
      </c>
      <c r="G83" s="6">
        <v>1289.46</v>
      </c>
      <c r="H83" s="6">
        <v>1398.4</v>
      </c>
      <c r="I83" s="6">
        <v>125</v>
      </c>
      <c r="J83" s="6">
        <f>SUM(F83:I83)</f>
        <v>4133.0599999999995</v>
      </c>
      <c r="K83" s="6">
        <f>E83-J83</f>
        <v>41866.94</v>
      </c>
    </row>
    <row r="84" spans="1:11" x14ac:dyDescent="0.25">
      <c r="A84" s="3">
        <v>58</v>
      </c>
      <c r="B84" s="4" t="s">
        <v>113</v>
      </c>
      <c r="C84" s="5" t="s">
        <v>18</v>
      </c>
      <c r="D84" s="4" t="s">
        <v>114</v>
      </c>
      <c r="E84" s="6">
        <v>35000</v>
      </c>
      <c r="F84" s="6">
        <v>1004.5</v>
      </c>
      <c r="G84" s="6">
        <v>0</v>
      </c>
      <c r="H84" s="6">
        <v>1064</v>
      </c>
      <c r="I84" s="6">
        <v>1225</v>
      </c>
      <c r="J84" s="6">
        <f t="shared" ref="J84:J87" si="18">SUM(F84:I84)</f>
        <v>3293.5</v>
      </c>
      <c r="K84" s="6">
        <f t="shared" ref="K84:K87" si="19">E84-J84</f>
        <v>31706.5</v>
      </c>
    </row>
    <row r="85" spans="1:11" x14ac:dyDescent="0.25">
      <c r="A85" s="3">
        <v>59</v>
      </c>
      <c r="B85" s="4" t="s">
        <v>115</v>
      </c>
      <c r="C85" s="5" t="s">
        <v>18</v>
      </c>
      <c r="D85" s="4" t="s">
        <v>116</v>
      </c>
      <c r="E85" s="6">
        <v>34500</v>
      </c>
      <c r="F85" s="6">
        <v>990.15</v>
      </c>
      <c r="G85" s="6">
        <v>0</v>
      </c>
      <c r="H85" s="6">
        <v>1048.8</v>
      </c>
      <c r="I85" s="6">
        <v>11613.97</v>
      </c>
      <c r="J85" s="6">
        <f t="shared" si="18"/>
        <v>13652.919999999998</v>
      </c>
      <c r="K85" s="6">
        <f t="shared" si="19"/>
        <v>20847.080000000002</v>
      </c>
    </row>
    <row r="86" spans="1:11" x14ac:dyDescent="0.25">
      <c r="A86" s="3">
        <v>60</v>
      </c>
      <c r="B86" s="4" t="s">
        <v>117</v>
      </c>
      <c r="C86" s="5" t="s">
        <v>18</v>
      </c>
      <c r="D86" s="4" t="s">
        <v>116</v>
      </c>
      <c r="E86" s="6">
        <v>30000</v>
      </c>
      <c r="F86" s="6">
        <v>861</v>
      </c>
      <c r="G86" s="6">
        <v>0</v>
      </c>
      <c r="H86" s="6">
        <v>912</v>
      </c>
      <c r="I86" s="6">
        <v>25</v>
      </c>
      <c r="J86" s="6">
        <f t="shared" si="18"/>
        <v>1798</v>
      </c>
      <c r="K86" s="6">
        <f t="shared" si="19"/>
        <v>28202</v>
      </c>
    </row>
    <row r="87" spans="1:11" x14ac:dyDescent="0.25">
      <c r="A87" s="3">
        <v>61</v>
      </c>
      <c r="B87" s="4" t="s">
        <v>291</v>
      </c>
      <c r="C87" s="5" t="s">
        <v>18</v>
      </c>
      <c r="D87" s="4" t="s">
        <v>27</v>
      </c>
      <c r="E87" s="6">
        <v>28000</v>
      </c>
      <c r="F87" s="6">
        <v>803.6</v>
      </c>
      <c r="G87" s="6">
        <v>0</v>
      </c>
      <c r="H87" s="6">
        <v>851.2</v>
      </c>
      <c r="I87" s="6">
        <v>125</v>
      </c>
      <c r="J87" s="6">
        <f t="shared" si="18"/>
        <v>1779.8000000000002</v>
      </c>
      <c r="K87" s="6">
        <f t="shared" si="19"/>
        <v>26220.2</v>
      </c>
    </row>
    <row r="88" spans="1:11" x14ac:dyDescent="0.25">
      <c r="A88" s="18" t="s">
        <v>118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x14ac:dyDescent="0.25">
      <c r="A90" s="3">
        <v>62</v>
      </c>
      <c r="B90" s="4" t="s">
        <v>119</v>
      </c>
      <c r="C90" s="5" t="s">
        <v>18</v>
      </c>
      <c r="D90" s="4" t="s">
        <v>120</v>
      </c>
      <c r="E90" s="6">
        <v>108000</v>
      </c>
      <c r="F90" s="6">
        <v>3099.6</v>
      </c>
      <c r="G90" s="6">
        <v>13230.94</v>
      </c>
      <c r="H90" s="6">
        <v>3283.2</v>
      </c>
      <c r="I90" s="6">
        <v>8311.81</v>
      </c>
      <c r="J90" s="6">
        <f>SUM(F90:I90)</f>
        <v>27925.550000000003</v>
      </c>
      <c r="K90" s="6">
        <f>E90-J90</f>
        <v>80074.45</v>
      </c>
    </row>
    <row r="91" spans="1:11" x14ac:dyDescent="0.25">
      <c r="A91" s="3">
        <v>63</v>
      </c>
      <c r="B91" s="4" t="s">
        <v>121</v>
      </c>
      <c r="C91" s="5" t="s">
        <v>18</v>
      </c>
      <c r="D91" s="4" t="s">
        <v>122</v>
      </c>
      <c r="E91" s="6">
        <v>85000</v>
      </c>
      <c r="F91" s="6">
        <v>2439.5</v>
      </c>
      <c r="G91" s="6">
        <v>8576.99</v>
      </c>
      <c r="H91" s="6">
        <v>2584</v>
      </c>
      <c r="I91" s="6">
        <v>42686.67</v>
      </c>
      <c r="J91" s="6">
        <f t="shared" ref="J91:J96" si="20">SUM(F91:I91)</f>
        <v>56287.159999999996</v>
      </c>
      <c r="K91" s="6">
        <f t="shared" ref="K91:K96" si="21">E91-J91</f>
        <v>28712.840000000004</v>
      </c>
    </row>
    <row r="92" spans="1:11" x14ac:dyDescent="0.25">
      <c r="A92" s="3">
        <v>64</v>
      </c>
      <c r="B92" s="4" t="s">
        <v>123</v>
      </c>
      <c r="C92" s="5" t="s">
        <v>13</v>
      </c>
      <c r="D92" s="4" t="s">
        <v>124</v>
      </c>
      <c r="E92" s="6">
        <v>60000</v>
      </c>
      <c r="F92" s="6">
        <v>1722</v>
      </c>
      <c r="G92" s="6">
        <v>3486.68</v>
      </c>
      <c r="H92" s="6">
        <v>1824</v>
      </c>
      <c r="I92" s="6">
        <v>125</v>
      </c>
      <c r="J92" s="6">
        <f t="shared" si="20"/>
        <v>7157.68</v>
      </c>
      <c r="K92" s="6">
        <f t="shared" si="21"/>
        <v>52842.32</v>
      </c>
    </row>
    <row r="93" spans="1:11" x14ac:dyDescent="0.25">
      <c r="A93" s="3">
        <v>65</v>
      </c>
      <c r="B93" s="4" t="s">
        <v>125</v>
      </c>
      <c r="C93" s="5" t="s">
        <v>18</v>
      </c>
      <c r="D93" s="4" t="s">
        <v>126</v>
      </c>
      <c r="E93" s="6">
        <v>60000</v>
      </c>
      <c r="F93" s="6">
        <v>1722</v>
      </c>
      <c r="G93" s="6">
        <v>3486.68</v>
      </c>
      <c r="H93" s="6">
        <v>1824</v>
      </c>
      <c r="I93" s="6">
        <v>3125</v>
      </c>
      <c r="J93" s="6">
        <f t="shared" si="20"/>
        <v>10157.68</v>
      </c>
      <c r="K93" s="6">
        <f t="shared" si="21"/>
        <v>49842.32</v>
      </c>
    </row>
    <row r="94" spans="1:11" x14ac:dyDescent="0.25">
      <c r="A94" s="3">
        <v>66</v>
      </c>
      <c r="B94" s="4" t="s">
        <v>127</v>
      </c>
      <c r="C94" s="5" t="s">
        <v>13</v>
      </c>
      <c r="D94" s="4" t="s">
        <v>128</v>
      </c>
      <c r="E94" s="6">
        <v>60000</v>
      </c>
      <c r="F94" s="6">
        <v>1722</v>
      </c>
      <c r="G94" s="6">
        <v>3486.68</v>
      </c>
      <c r="H94" s="6">
        <v>1824</v>
      </c>
      <c r="I94" s="6">
        <v>7895</v>
      </c>
      <c r="J94" s="6">
        <f t="shared" si="20"/>
        <v>14927.68</v>
      </c>
      <c r="K94" s="6">
        <f t="shared" si="21"/>
        <v>45072.32</v>
      </c>
    </row>
    <row r="95" spans="1:11" x14ac:dyDescent="0.25">
      <c r="A95" s="3">
        <v>67</v>
      </c>
      <c r="B95" s="4" t="s">
        <v>129</v>
      </c>
      <c r="C95" s="5" t="s">
        <v>18</v>
      </c>
      <c r="D95" s="4" t="s">
        <v>114</v>
      </c>
      <c r="E95" s="6">
        <v>35000</v>
      </c>
      <c r="F95" s="6">
        <v>1004.5</v>
      </c>
      <c r="G95" s="6">
        <v>0</v>
      </c>
      <c r="H95" s="6">
        <v>1064</v>
      </c>
      <c r="I95" s="6">
        <v>1125</v>
      </c>
      <c r="J95" s="6">
        <f t="shared" si="20"/>
        <v>3193.5</v>
      </c>
      <c r="K95" s="6">
        <f t="shared" si="21"/>
        <v>31806.5</v>
      </c>
    </row>
    <row r="96" spans="1:11" x14ac:dyDescent="0.25">
      <c r="A96" s="3">
        <v>68</v>
      </c>
      <c r="B96" s="4" t="s">
        <v>130</v>
      </c>
      <c r="C96" s="5" t="s">
        <v>18</v>
      </c>
      <c r="D96" s="4" t="s">
        <v>126</v>
      </c>
      <c r="E96" s="6">
        <v>30187.5</v>
      </c>
      <c r="F96" s="6">
        <v>866.38</v>
      </c>
      <c r="G96" s="6">
        <v>0</v>
      </c>
      <c r="H96" s="6">
        <v>917.7</v>
      </c>
      <c r="I96" s="6">
        <v>125</v>
      </c>
      <c r="J96" s="6">
        <f t="shared" si="20"/>
        <v>1909.08</v>
      </c>
      <c r="K96" s="6">
        <f t="shared" si="21"/>
        <v>28278.42</v>
      </c>
    </row>
    <row r="97" spans="1:11" x14ac:dyDescent="0.25">
      <c r="A97" s="18" t="s">
        <v>131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x14ac:dyDescent="0.25">
      <c r="A99" s="3">
        <v>69</v>
      </c>
      <c r="B99" s="4" t="s">
        <v>132</v>
      </c>
      <c r="C99" s="5" t="s">
        <v>13</v>
      </c>
      <c r="D99" s="4" t="s">
        <v>133</v>
      </c>
      <c r="E99" s="6">
        <v>30000</v>
      </c>
      <c r="F99" s="6">
        <v>861</v>
      </c>
      <c r="G99" s="6">
        <v>0</v>
      </c>
      <c r="H99" s="6">
        <v>912</v>
      </c>
      <c r="I99" s="6">
        <v>10135</v>
      </c>
      <c r="J99" s="6">
        <f>SUM(F99:I99)</f>
        <v>11908</v>
      </c>
      <c r="K99" s="6">
        <f>E99-J99</f>
        <v>18092</v>
      </c>
    </row>
    <row r="100" spans="1:11" x14ac:dyDescent="0.25">
      <c r="A100" s="3">
        <v>70</v>
      </c>
      <c r="B100" s="4" t="s">
        <v>134</v>
      </c>
      <c r="C100" s="5" t="s">
        <v>18</v>
      </c>
      <c r="D100" s="4" t="s">
        <v>135</v>
      </c>
      <c r="E100" s="6">
        <v>30000</v>
      </c>
      <c r="F100" s="6">
        <v>861</v>
      </c>
      <c r="G100" s="6">
        <v>0</v>
      </c>
      <c r="H100" s="6">
        <v>912</v>
      </c>
      <c r="I100" s="6">
        <v>1125</v>
      </c>
      <c r="J100" s="6">
        <f t="shared" ref="J100:J113" si="22">SUM(F100:I100)</f>
        <v>2898</v>
      </c>
      <c r="K100" s="6">
        <f t="shared" ref="K100:K113" si="23">E100-J100</f>
        <v>27102</v>
      </c>
    </row>
    <row r="101" spans="1:11" x14ac:dyDescent="0.25">
      <c r="A101" s="3">
        <v>71</v>
      </c>
      <c r="B101" s="4" t="s">
        <v>136</v>
      </c>
      <c r="C101" s="5" t="s">
        <v>13</v>
      </c>
      <c r="D101" s="4" t="s">
        <v>137</v>
      </c>
      <c r="E101" s="6">
        <v>26800</v>
      </c>
      <c r="F101" s="6">
        <v>769.16</v>
      </c>
      <c r="G101" s="6">
        <v>0</v>
      </c>
      <c r="H101" s="6">
        <v>814.72</v>
      </c>
      <c r="I101" s="6">
        <v>11353.44</v>
      </c>
      <c r="J101" s="6">
        <f t="shared" si="22"/>
        <v>12937.32</v>
      </c>
      <c r="K101" s="6">
        <f t="shared" si="23"/>
        <v>13862.68</v>
      </c>
    </row>
    <row r="102" spans="1:11" x14ac:dyDescent="0.25">
      <c r="A102" s="3">
        <v>72</v>
      </c>
      <c r="B102" s="4" t="s">
        <v>138</v>
      </c>
      <c r="C102" s="5" t="s">
        <v>13</v>
      </c>
      <c r="D102" s="4" t="s">
        <v>137</v>
      </c>
      <c r="E102" s="6">
        <v>24800</v>
      </c>
      <c r="F102" s="6">
        <v>711.76</v>
      </c>
      <c r="G102" s="6">
        <v>0</v>
      </c>
      <c r="H102" s="6">
        <v>753.92</v>
      </c>
      <c r="I102" s="6">
        <v>8185</v>
      </c>
      <c r="J102" s="6">
        <f t="shared" si="22"/>
        <v>9650.68</v>
      </c>
      <c r="K102" s="6">
        <f t="shared" si="23"/>
        <v>15149.32</v>
      </c>
    </row>
    <row r="103" spans="1:11" x14ac:dyDescent="0.25">
      <c r="A103" s="3">
        <v>73</v>
      </c>
      <c r="B103" s="4" t="s">
        <v>139</v>
      </c>
      <c r="C103" s="5" t="s">
        <v>13</v>
      </c>
      <c r="D103" s="4" t="s">
        <v>137</v>
      </c>
      <c r="E103" s="6">
        <v>24800</v>
      </c>
      <c r="F103" s="6">
        <v>711.76</v>
      </c>
      <c r="G103" s="6">
        <v>0</v>
      </c>
      <c r="H103" s="6">
        <v>753.92</v>
      </c>
      <c r="I103" s="6">
        <v>525</v>
      </c>
      <c r="J103" s="6">
        <f t="shared" si="22"/>
        <v>1990.6799999999998</v>
      </c>
      <c r="K103" s="6">
        <f t="shared" si="23"/>
        <v>22809.32</v>
      </c>
    </row>
    <row r="104" spans="1:11" x14ac:dyDescent="0.25">
      <c r="A104" s="3">
        <v>74</v>
      </c>
      <c r="B104" s="4" t="s">
        <v>140</v>
      </c>
      <c r="C104" s="5" t="s">
        <v>18</v>
      </c>
      <c r="D104" s="4" t="s">
        <v>141</v>
      </c>
      <c r="E104" s="6">
        <v>23700</v>
      </c>
      <c r="F104" s="6">
        <v>680.19</v>
      </c>
      <c r="G104" s="6">
        <v>0</v>
      </c>
      <c r="H104" s="6">
        <v>720.48</v>
      </c>
      <c r="I104" s="6">
        <v>3225</v>
      </c>
      <c r="J104" s="6">
        <f t="shared" si="22"/>
        <v>4625.67</v>
      </c>
      <c r="K104" s="6">
        <f t="shared" si="23"/>
        <v>19074.330000000002</v>
      </c>
    </row>
    <row r="105" spans="1:11" x14ac:dyDescent="0.25">
      <c r="A105" s="3">
        <v>75</v>
      </c>
      <c r="B105" s="4" t="s">
        <v>142</v>
      </c>
      <c r="C105" s="5" t="s">
        <v>18</v>
      </c>
      <c r="D105" s="4" t="s">
        <v>141</v>
      </c>
      <c r="E105" s="6">
        <v>23700</v>
      </c>
      <c r="F105" s="6">
        <v>680.19</v>
      </c>
      <c r="G105" s="6">
        <v>0</v>
      </c>
      <c r="H105" s="6">
        <v>720.48</v>
      </c>
      <c r="I105" s="6">
        <v>1025</v>
      </c>
      <c r="J105" s="6">
        <f t="shared" si="22"/>
        <v>2425.67</v>
      </c>
      <c r="K105" s="6">
        <f t="shared" si="23"/>
        <v>21274.33</v>
      </c>
    </row>
    <row r="106" spans="1:11" x14ac:dyDescent="0.25">
      <c r="A106" s="3">
        <v>76</v>
      </c>
      <c r="B106" s="4" t="s">
        <v>143</v>
      </c>
      <c r="C106" s="5" t="s">
        <v>18</v>
      </c>
      <c r="D106" s="4" t="s">
        <v>141</v>
      </c>
      <c r="E106" s="6">
        <v>23700</v>
      </c>
      <c r="F106" s="6">
        <v>680.19</v>
      </c>
      <c r="G106" s="6">
        <v>0</v>
      </c>
      <c r="H106" s="6">
        <v>720.48</v>
      </c>
      <c r="I106" s="6">
        <v>25</v>
      </c>
      <c r="J106" s="6">
        <f t="shared" si="22"/>
        <v>1425.67</v>
      </c>
      <c r="K106" s="6">
        <f t="shared" si="23"/>
        <v>22274.33</v>
      </c>
    </row>
    <row r="107" spans="1:11" x14ac:dyDescent="0.25">
      <c r="A107" s="3">
        <v>77</v>
      </c>
      <c r="B107" s="4" t="s">
        <v>144</v>
      </c>
      <c r="C107" s="5" t="s">
        <v>18</v>
      </c>
      <c r="D107" s="4" t="s">
        <v>141</v>
      </c>
      <c r="E107" s="6">
        <v>23700</v>
      </c>
      <c r="F107" s="6">
        <v>680.19</v>
      </c>
      <c r="G107" s="6">
        <v>0</v>
      </c>
      <c r="H107" s="6">
        <v>720.48</v>
      </c>
      <c r="I107" s="6">
        <v>7128.46</v>
      </c>
      <c r="J107" s="6">
        <f t="shared" si="22"/>
        <v>8529.130000000001</v>
      </c>
      <c r="K107" s="6">
        <f t="shared" si="23"/>
        <v>15170.869999999999</v>
      </c>
    </row>
    <row r="108" spans="1:11" x14ac:dyDescent="0.25">
      <c r="A108" s="3">
        <v>78</v>
      </c>
      <c r="B108" s="4" t="s">
        <v>145</v>
      </c>
      <c r="C108" s="5" t="s">
        <v>18</v>
      </c>
      <c r="D108" s="4" t="s">
        <v>141</v>
      </c>
      <c r="E108" s="6">
        <v>23700</v>
      </c>
      <c r="F108" s="6">
        <v>680.19</v>
      </c>
      <c r="G108" s="6">
        <v>0</v>
      </c>
      <c r="H108" s="6">
        <v>720.48</v>
      </c>
      <c r="I108" s="6">
        <v>3125</v>
      </c>
      <c r="J108" s="6">
        <f t="shared" si="22"/>
        <v>4525.67</v>
      </c>
      <c r="K108" s="6">
        <f t="shared" si="23"/>
        <v>19174.330000000002</v>
      </c>
    </row>
    <row r="109" spans="1:11" x14ac:dyDescent="0.25">
      <c r="A109" s="3">
        <v>79</v>
      </c>
      <c r="B109" s="4" t="s">
        <v>146</v>
      </c>
      <c r="C109" s="5" t="s">
        <v>18</v>
      </c>
      <c r="D109" s="4" t="s">
        <v>141</v>
      </c>
      <c r="E109" s="6">
        <v>20400</v>
      </c>
      <c r="F109" s="6">
        <v>585.48</v>
      </c>
      <c r="G109" s="6">
        <v>0</v>
      </c>
      <c r="H109" s="6">
        <v>620.16</v>
      </c>
      <c r="I109" s="6">
        <v>2135</v>
      </c>
      <c r="J109" s="6">
        <f t="shared" si="22"/>
        <v>3340.64</v>
      </c>
      <c r="K109" s="6">
        <f t="shared" si="23"/>
        <v>17059.36</v>
      </c>
    </row>
    <row r="110" spans="1:11" x14ac:dyDescent="0.25">
      <c r="A110" s="3">
        <v>80</v>
      </c>
      <c r="B110" s="4" t="s">
        <v>147</v>
      </c>
      <c r="C110" s="5" t="s">
        <v>18</v>
      </c>
      <c r="D110" s="4" t="s">
        <v>141</v>
      </c>
      <c r="E110" s="9">
        <v>20000</v>
      </c>
      <c r="F110" s="6">
        <v>574</v>
      </c>
      <c r="G110" s="6">
        <v>0</v>
      </c>
      <c r="H110" s="6">
        <v>608</v>
      </c>
      <c r="I110" s="6">
        <v>4886</v>
      </c>
      <c r="J110" s="6">
        <f t="shared" si="22"/>
        <v>6068</v>
      </c>
      <c r="K110" s="6">
        <f t="shared" si="23"/>
        <v>13932</v>
      </c>
    </row>
    <row r="111" spans="1:11" x14ac:dyDescent="0.25">
      <c r="A111" s="3">
        <v>81</v>
      </c>
      <c r="B111" s="4" t="s">
        <v>148</v>
      </c>
      <c r="C111" s="5" t="s">
        <v>18</v>
      </c>
      <c r="D111" s="4" t="s">
        <v>141</v>
      </c>
      <c r="E111" s="6">
        <v>20000</v>
      </c>
      <c r="F111" s="6">
        <v>574</v>
      </c>
      <c r="G111" s="6">
        <v>0</v>
      </c>
      <c r="H111" s="6">
        <v>608</v>
      </c>
      <c r="I111" s="6">
        <v>9035</v>
      </c>
      <c r="J111" s="6">
        <f t="shared" si="22"/>
        <v>10217</v>
      </c>
      <c r="K111" s="6">
        <f t="shared" si="23"/>
        <v>9783</v>
      </c>
    </row>
    <row r="112" spans="1:11" x14ac:dyDescent="0.25">
      <c r="A112" s="3">
        <v>82</v>
      </c>
      <c r="B112" s="4" t="s">
        <v>149</v>
      </c>
      <c r="C112" s="5" t="s">
        <v>18</v>
      </c>
      <c r="D112" s="4" t="s">
        <v>141</v>
      </c>
      <c r="E112" s="6">
        <v>10000</v>
      </c>
      <c r="F112" s="6">
        <v>287</v>
      </c>
      <c r="G112" s="6">
        <v>0</v>
      </c>
      <c r="H112" s="6">
        <v>304</v>
      </c>
      <c r="I112" s="6">
        <v>1025</v>
      </c>
      <c r="J112" s="6">
        <f t="shared" si="22"/>
        <v>1616</v>
      </c>
      <c r="K112" s="6">
        <f t="shared" si="23"/>
        <v>8384</v>
      </c>
    </row>
    <row r="113" spans="1:11" x14ac:dyDescent="0.25">
      <c r="A113" s="3">
        <v>83</v>
      </c>
      <c r="B113" s="4" t="s">
        <v>150</v>
      </c>
      <c r="C113" s="5" t="s">
        <v>13</v>
      </c>
      <c r="D113" s="4" t="s">
        <v>137</v>
      </c>
      <c r="E113" s="6">
        <v>10000</v>
      </c>
      <c r="F113" s="6">
        <v>287</v>
      </c>
      <c r="G113" s="6">
        <v>0</v>
      </c>
      <c r="H113" s="6">
        <v>304</v>
      </c>
      <c r="I113" s="6">
        <v>25</v>
      </c>
      <c r="J113" s="6">
        <f t="shared" si="22"/>
        <v>616</v>
      </c>
      <c r="K113" s="6">
        <f t="shared" si="23"/>
        <v>9384</v>
      </c>
    </row>
    <row r="114" spans="1:11" x14ac:dyDescent="0.25">
      <c r="A114" s="18" t="s">
        <v>11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x14ac:dyDescent="0.25">
      <c r="A116" s="3">
        <v>84</v>
      </c>
      <c r="B116" s="4" t="s">
        <v>151</v>
      </c>
      <c r="C116" s="5" t="s">
        <v>18</v>
      </c>
      <c r="D116" s="4" t="s">
        <v>152</v>
      </c>
      <c r="E116" s="6">
        <v>75000</v>
      </c>
      <c r="F116" s="6">
        <v>2152.5</v>
      </c>
      <c r="G116" s="6">
        <v>6309.38</v>
      </c>
      <c r="H116" s="6">
        <v>2280</v>
      </c>
      <c r="I116" s="6">
        <v>1125</v>
      </c>
      <c r="J116" s="6">
        <f>SUM(F116:I116)</f>
        <v>11866.880000000001</v>
      </c>
      <c r="K116" s="6">
        <f>E116-J116</f>
        <v>63133.119999999995</v>
      </c>
    </row>
    <row r="118" spans="1:11" x14ac:dyDescent="0.25">
      <c r="A118" s="19" t="s">
        <v>153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1"/>
    </row>
    <row r="119" spans="1:11" x14ac:dyDescent="0.25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4"/>
    </row>
    <row r="120" spans="1:11" x14ac:dyDescent="0.25">
      <c r="A120" s="5">
        <v>85</v>
      </c>
      <c r="B120" s="4" t="s">
        <v>154</v>
      </c>
      <c r="C120" s="5" t="s">
        <v>13</v>
      </c>
      <c r="D120" s="4" t="s">
        <v>155</v>
      </c>
      <c r="E120" s="6">
        <v>180000</v>
      </c>
      <c r="F120" s="6">
        <v>5166</v>
      </c>
      <c r="G120" s="6">
        <v>31055.42</v>
      </c>
      <c r="H120" s="6">
        <v>4943.8</v>
      </c>
      <c r="I120" s="6">
        <v>25</v>
      </c>
      <c r="J120" s="6">
        <f>SUM(F120:I120)</f>
        <v>41190.22</v>
      </c>
      <c r="K120" s="6">
        <f>E120-J120</f>
        <v>138809.78</v>
      </c>
    </row>
    <row r="121" spans="1:11" x14ac:dyDescent="0.25">
      <c r="A121" s="5">
        <v>86</v>
      </c>
      <c r="B121" s="4" t="s">
        <v>156</v>
      </c>
      <c r="C121" s="5" t="s">
        <v>18</v>
      </c>
      <c r="D121" s="4" t="s">
        <v>157</v>
      </c>
      <c r="E121" s="6">
        <v>40000</v>
      </c>
      <c r="F121" s="6">
        <v>1148</v>
      </c>
      <c r="G121" s="6">
        <v>442.65</v>
      </c>
      <c r="H121" s="6">
        <v>1216</v>
      </c>
      <c r="I121" s="6">
        <v>3125</v>
      </c>
      <c r="J121" s="6">
        <f>SUM(F121:I121)</f>
        <v>5931.65</v>
      </c>
      <c r="K121" s="6">
        <f>E121-J121</f>
        <v>34068.35</v>
      </c>
    </row>
    <row r="122" spans="1:11" x14ac:dyDescent="0.25">
      <c r="A122" s="19" t="s">
        <v>158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1:11" x14ac:dyDescent="0.25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1:11" x14ac:dyDescent="0.25">
      <c r="A124" s="5">
        <v>87</v>
      </c>
      <c r="B124" s="4" t="s">
        <v>159</v>
      </c>
      <c r="C124" s="5" t="s">
        <v>13</v>
      </c>
      <c r="D124" s="4" t="s">
        <v>160</v>
      </c>
      <c r="E124" s="6">
        <v>70000</v>
      </c>
      <c r="F124" s="6">
        <v>2009</v>
      </c>
      <c r="G124" s="6">
        <v>5368.48</v>
      </c>
      <c r="H124" s="11">
        <v>2128</v>
      </c>
      <c r="I124" s="6">
        <v>1525</v>
      </c>
      <c r="J124" s="6">
        <f>SUM(F124:I124)</f>
        <v>11030.48</v>
      </c>
      <c r="K124" s="6">
        <f>E124-J124</f>
        <v>58969.520000000004</v>
      </c>
    </row>
    <row r="125" spans="1:11" x14ac:dyDescent="0.25">
      <c r="A125" s="5">
        <v>88</v>
      </c>
      <c r="B125" s="4" t="s">
        <v>161</v>
      </c>
      <c r="C125" s="5" t="s">
        <v>18</v>
      </c>
      <c r="D125" s="4" t="s">
        <v>160</v>
      </c>
      <c r="E125" s="6">
        <v>65000</v>
      </c>
      <c r="F125" s="6">
        <v>1865.5</v>
      </c>
      <c r="G125" s="6">
        <v>4125.09</v>
      </c>
      <c r="H125" s="6">
        <v>1976</v>
      </c>
      <c r="I125" s="6">
        <v>6991.62</v>
      </c>
      <c r="J125" s="6">
        <f t="shared" ref="J125:J129" si="24">SUM(F125:I125)</f>
        <v>14958.21</v>
      </c>
      <c r="K125" s="6">
        <f t="shared" ref="K125:K129" si="25">E125-J125</f>
        <v>50041.79</v>
      </c>
    </row>
    <row r="126" spans="1:11" x14ac:dyDescent="0.25">
      <c r="A126" s="5">
        <v>89</v>
      </c>
      <c r="B126" s="4" t="s">
        <v>162</v>
      </c>
      <c r="C126" s="5" t="s">
        <v>18</v>
      </c>
      <c r="D126" s="4" t="s">
        <v>160</v>
      </c>
      <c r="E126" s="6">
        <v>60000</v>
      </c>
      <c r="F126" s="6">
        <v>1722</v>
      </c>
      <c r="G126" s="6">
        <v>3486.68</v>
      </c>
      <c r="H126" s="6">
        <v>1824</v>
      </c>
      <c r="I126" s="6">
        <v>3135</v>
      </c>
      <c r="J126" s="6">
        <f t="shared" si="24"/>
        <v>10167.68</v>
      </c>
      <c r="K126" s="6">
        <f t="shared" si="25"/>
        <v>49832.32</v>
      </c>
    </row>
    <row r="127" spans="1:11" x14ac:dyDescent="0.25">
      <c r="A127" s="5">
        <v>90</v>
      </c>
      <c r="B127" s="4" t="s">
        <v>163</v>
      </c>
      <c r="C127" s="5" t="s">
        <v>13</v>
      </c>
      <c r="D127" s="4" t="s">
        <v>160</v>
      </c>
      <c r="E127" s="6">
        <v>55000</v>
      </c>
      <c r="F127" s="6">
        <v>1578.5</v>
      </c>
      <c r="G127" s="6">
        <v>2332.81</v>
      </c>
      <c r="H127" s="6">
        <v>1672</v>
      </c>
      <c r="I127" s="6">
        <v>1637.45</v>
      </c>
      <c r="J127" s="6">
        <f t="shared" si="24"/>
        <v>7220.7599999999993</v>
      </c>
      <c r="K127" s="6">
        <f t="shared" si="25"/>
        <v>47779.24</v>
      </c>
    </row>
    <row r="128" spans="1:11" x14ac:dyDescent="0.25">
      <c r="A128" s="5">
        <v>91</v>
      </c>
      <c r="B128" s="4" t="s">
        <v>164</v>
      </c>
      <c r="C128" s="5" t="s">
        <v>13</v>
      </c>
      <c r="D128" s="4" t="s">
        <v>165</v>
      </c>
      <c r="E128" s="6">
        <v>39000</v>
      </c>
      <c r="F128" s="6">
        <v>1119.3</v>
      </c>
      <c r="G128" s="6">
        <v>301.52</v>
      </c>
      <c r="H128" s="6">
        <v>1185.5999999999999</v>
      </c>
      <c r="I128" s="6">
        <v>25</v>
      </c>
      <c r="J128" s="6">
        <f>SUM(F128:I128)</f>
        <v>2631.42</v>
      </c>
      <c r="K128" s="6">
        <f>E128-J128</f>
        <v>36368.58</v>
      </c>
    </row>
    <row r="129" spans="1:11" x14ac:dyDescent="0.25">
      <c r="A129" s="5">
        <v>92</v>
      </c>
      <c r="B129" s="4" t="s">
        <v>166</v>
      </c>
      <c r="C129" s="5" t="s">
        <v>13</v>
      </c>
      <c r="D129" s="4" t="s">
        <v>165</v>
      </c>
      <c r="E129" s="6">
        <v>39000</v>
      </c>
      <c r="F129" s="6">
        <v>1119.3</v>
      </c>
      <c r="G129" s="6">
        <v>301.52</v>
      </c>
      <c r="H129" s="6">
        <v>1185.5999999999999</v>
      </c>
      <c r="I129" s="6">
        <v>5125</v>
      </c>
      <c r="J129" s="6">
        <f t="shared" si="24"/>
        <v>7731.42</v>
      </c>
      <c r="K129" s="6">
        <f t="shared" si="25"/>
        <v>31268.58</v>
      </c>
    </row>
    <row r="130" spans="1:11" x14ac:dyDescent="0.25">
      <c r="A130" s="19" t="s">
        <v>167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1"/>
    </row>
    <row r="131" spans="1:11" x14ac:dyDescent="0.25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4"/>
    </row>
    <row r="132" spans="1:11" x14ac:dyDescent="0.25">
      <c r="A132" s="5">
        <v>93</v>
      </c>
      <c r="B132" s="4" t="s">
        <v>168</v>
      </c>
      <c r="C132" s="5" t="s">
        <v>13</v>
      </c>
      <c r="D132" s="4" t="s">
        <v>169</v>
      </c>
      <c r="E132" s="6">
        <v>120000</v>
      </c>
      <c r="F132" s="6">
        <v>3444</v>
      </c>
      <c r="G132" s="6">
        <v>16809.87</v>
      </c>
      <c r="H132" s="6">
        <v>3648</v>
      </c>
      <c r="I132" s="6">
        <v>3125</v>
      </c>
      <c r="J132" s="6">
        <f>SUM(F132:I132)</f>
        <v>27026.87</v>
      </c>
      <c r="K132" s="6">
        <f>E132-J132</f>
        <v>92973.13</v>
      </c>
    </row>
    <row r="133" spans="1:11" x14ac:dyDescent="0.25">
      <c r="A133" s="5">
        <v>94</v>
      </c>
      <c r="B133" s="4" t="s">
        <v>170</v>
      </c>
      <c r="C133" s="5" t="s">
        <v>13</v>
      </c>
      <c r="D133" s="4" t="s">
        <v>171</v>
      </c>
      <c r="E133" s="6">
        <v>65000</v>
      </c>
      <c r="F133" s="6">
        <v>1865.5</v>
      </c>
      <c r="G133" s="6">
        <v>4427.58</v>
      </c>
      <c r="H133" s="6">
        <v>1976</v>
      </c>
      <c r="I133" s="6">
        <v>7757.5</v>
      </c>
      <c r="J133" s="6">
        <f t="shared" ref="J133:J134" si="26">SUM(F133:I133)</f>
        <v>16026.58</v>
      </c>
      <c r="K133" s="6">
        <f t="shared" ref="K133:K134" si="27">E133-J133</f>
        <v>48973.42</v>
      </c>
    </row>
    <row r="134" spans="1:11" x14ac:dyDescent="0.25">
      <c r="A134" s="5">
        <v>95</v>
      </c>
      <c r="B134" s="4" t="s">
        <v>172</v>
      </c>
      <c r="C134" s="5" t="s">
        <v>13</v>
      </c>
      <c r="D134" s="4" t="s">
        <v>173</v>
      </c>
      <c r="E134" s="6">
        <v>55000</v>
      </c>
      <c r="F134" s="6">
        <v>1578.5</v>
      </c>
      <c r="G134" s="6">
        <v>2559.6799999999998</v>
      </c>
      <c r="H134" s="6">
        <v>1672</v>
      </c>
      <c r="I134" s="6">
        <v>1125</v>
      </c>
      <c r="J134" s="6">
        <f t="shared" si="26"/>
        <v>6935.18</v>
      </c>
      <c r="K134" s="6">
        <f t="shared" si="27"/>
        <v>48064.82</v>
      </c>
    </row>
    <row r="135" spans="1:11" x14ac:dyDescent="0.25">
      <c r="A135" s="19" t="s">
        <v>58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1"/>
    </row>
    <row r="136" spans="1:11" x14ac:dyDescent="0.25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4"/>
    </row>
    <row r="137" spans="1:11" x14ac:dyDescent="0.25">
      <c r="A137" s="10">
        <v>96</v>
      </c>
      <c r="B137" s="4" t="s">
        <v>174</v>
      </c>
      <c r="C137" s="5" t="s">
        <v>13</v>
      </c>
      <c r="D137" s="4" t="s">
        <v>175</v>
      </c>
      <c r="E137" s="6">
        <v>145000</v>
      </c>
      <c r="F137" s="6">
        <v>4161.5</v>
      </c>
      <c r="G137" s="6">
        <v>21934.27</v>
      </c>
      <c r="H137" s="6">
        <v>4408</v>
      </c>
      <c r="I137" s="6">
        <v>3049.9</v>
      </c>
      <c r="J137" s="6">
        <f>SUM(F137:I137)</f>
        <v>33553.67</v>
      </c>
      <c r="K137" s="6">
        <f>E137-J137</f>
        <v>111446.33</v>
      </c>
    </row>
    <row r="138" spans="1:11" x14ac:dyDescent="0.25">
      <c r="A138" s="10">
        <v>97</v>
      </c>
      <c r="B138" s="4" t="s">
        <v>176</v>
      </c>
      <c r="C138" s="5" t="s">
        <v>18</v>
      </c>
      <c r="D138" s="4" t="s">
        <v>21</v>
      </c>
      <c r="E138" s="6">
        <v>35000</v>
      </c>
      <c r="F138" s="6">
        <v>1004.5</v>
      </c>
      <c r="G138" s="6">
        <v>0</v>
      </c>
      <c r="H138" s="6">
        <v>1064</v>
      </c>
      <c r="I138" s="6">
        <v>125</v>
      </c>
      <c r="J138" s="6">
        <f t="shared" ref="J138:J145" si="28">SUM(F138:I138)</f>
        <v>2193.5</v>
      </c>
      <c r="K138" s="6">
        <f t="shared" ref="K138:K145" si="29">E138-J138</f>
        <v>32806.5</v>
      </c>
    </row>
    <row r="139" spans="1:11" x14ac:dyDescent="0.25">
      <c r="A139" s="10">
        <v>98</v>
      </c>
      <c r="B139" s="4" t="s">
        <v>177</v>
      </c>
      <c r="C139" s="5" t="s">
        <v>13</v>
      </c>
      <c r="D139" s="4" t="s">
        <v>178</v>
      </c>
      <c r="E139" s="6">
        <v>25000</v>
      </c>
      <c r="F139" s="6">
        <v>717.5</v>
      </c>
      <c r="G139" s="6">
        <v>0</v>
      </c>
      <c r="H139" s="6">
        <v>760</v>
      </c>
      <c r="I139" s="6">
        <v>25</v>
      </c>
      <c r="J139" s="6">
        <f t="shared" si="28"/>
        <v>1502.5</v>
      </c>
      <c r="K139" s="6">
        <f t="shared" si="29"/>
        <v>23497.5</v>
      </c>
    </row>
    <row r="140" spans="1:11" x14ac:dyDescent="0.25">
      <c r="A140" s="10">
        <v>99</v>
      </c>
      <c r="B140" s="4" t="s">
        <v>179</v>
      </c>
      <c r="C140" s="5" t="s">
        <v>13</v>
      </c>
      <c r="D140" s="4" t="s">
        <v>178</v>
      </c>
      <c r="E140" s="6">
        <v>25000</v>
      </c>
      <c r="F140" s="6">
        <v>717.5</v>
      </c>
      <c r="G140" s="6">
        <v>0</v>
      </c>
      <c r="H140" s="6">
        <v>760</v>
      </c>
      <c r="I140" s="6">
        <v>25</v>
      </c>
      <c r="J140" s="6">
        <f t="shared" si="28"/>
        <v>1502.5</v>
      </c>
      <c r="K140" s="6">
        <f t="shared" si="29"/>
        <v>23497.5</v>
      </c>
    </row>
    <row r="141" spans="1:11" x14ac:dyDescent="0.25">
      <c r="A141" s="10">
        <v>100</v>
      </c>
      <c r="B141" s="4" t="s">
        <v>180</v>
      </c>
      <c r="C141" s="5" t="s">
        <v>13</v>
      </c>
      <c r="D141" s="4" t="s">
        <v>181</v>
      </c>
      <c r="E141" s="6">
        <v>22000</v>
      </c>
      <c r="F141" s="6">
        <v>631.4</v>
      </c>
      <c r="G141" s="6">
        <v>0</v>
      </c>
      <c r="H141" s="6">
        <v>668.8</v>
      </c>
      <c r="I141" s="6">
        <v>25</v>
      </c>
      <c r="J141" s="6">
        <f t="shared" si="28"/>
        <v>1325.1999999999998</v>
      </c>
      <c r="K141" s="6">
        <f t="shared" si="29"/>
        <v>20674.8</v>
      </c>
    </row>
    <row r="142" spans="1:11" x14ac:dyDescent="0.25">
      <c r="A142" s="10">
        <v>101</v>
      </c>
      <c r="B142" s="4" t="s">
        <v>182</v>
      </c>
      <c r="C142" s="5" t="s">
        <v>13</v>
      </c>
      <c r="D142" s="4" t="s">
        <v>181</v>
      </c>
      <c r="E142" s="6">
        <v>20000</v>
      </c>
      <c r="F142" s="6">
        <v>574</v>
      </c>
      <c r="G142" s="6">
        <v>0</v>
      </c>
      <c r="H142" s="6">
        <v>608</v>
      </c>
      <c r="I142" s="6">
        <v>25</v>
      </c>
      <c r="J142" s="6">
        <f t="shared" si="28"/>
        <v>1207</v>
      </c>
      <c r="K142" s="6">
        <f t="shared" si="29"/>
        <v>18793</v>
      </c>
    </row>
    <row r="143" spans="1:11" x14ac:dyDescent="0.25">
      <c r="A143" s="10">
        <v>102</v>
      </c>
      <c r="B143" s="4" t="s">
        <v>183</v>
      </c>
      <c r="C143" s="5" t="s">
        <v>13</v>
      </c>
      <c r="D143" s="4" t="s">
        <v>181</v>
      </c>
      <c r="E143" s="6">
        <v>18000</v>
      </c>
      <c r="F143" s="6">
        <v>516.6</v>
      </c>
      <c r="G143" s="6">
        <v>0</v>
      </c>
      <c r="H143" s="6">
        <v>547.20000000000005</v>
      </c>
      <c r="I143" s="6">
        <v>25</v>
      </c>
      <c r="J143" s="6">
        <f t="shared" si="28"/>
        <v>1088.8000000000002</v>
      </c>
      <c r="K143" s="6">
        <f t="shared" si="29"/>
        <v>16911.2</v>
      </c>
    </row>
    <row r="144" spans="1:11" x14ac:dyDescent="0.25">
      <c r="A144" s="10">
        <v>103</v>
      </c>
      <c r="B144" s="4" t="s">
        <v>184</v>
      </c>
      <c r="C144" s="5" t="s">
        <v>13</v>
      </c>
      <c r="D144" s="4" t="s">
        <v>185</v>
      </c>
      <c r="E144" s="6">
        <v>15000</v>
      </c>
      <c r="F144" s="6">
        <v>430.5</v>
      </c>
      <c r="G144" s="6">
        <v>0</v>
      </c>
      <c r="H144" s="6">
        <v>456</v>
      </c>
      <c r="I144" s="6">
        <v>25</v>
      </c>
      <c r="J144" s="6">
        <f t="shared" si="28"/>
        <v>911.5</v>
      </c>
      <c r="K144" s="6">
        <f t="shared" si="29"/>
        <v>14088.5</v>
      </c>
    </row>
    <row r="145" spans="1:11" x14ac:dyDescent="0.25">
      <c r="A145" s="10">
        <v>104</v>
      </c>
      <c r="B145" s="4" t="s">
        <v>186</v>
      </c>
      <c r="C145" s="5" t="s">
        <v>13</v>
      </c>
      <c r="D145" s="4" t="s">
        <v>185</v>
      </c>
      <c r="E145" s="6">
        <v>10000</v>
      </c>
      <c r="F145" s="6">
        <v>287</v>
      </c>
      <c r="G145" s="6">
        <v>0</v>
      </c>
      <c r="H145" s="6">
        <v>304</v>
      </c>
      <c r="I145" s="6">
        <v>25</v>
      </c>
      <c r="J145" s="6">
        <f t="shared" si="28"/>
        <v>616</v>
      </c>
      <c r="K145" s="6">
        <f t="shared" si="29"/>
        <v>9384</v>
      </c>
    </row>
    <row r="146" spans="1:11" x14ac:dyDescent="0.25">
      <c r="A146" s="19" t="s">
        <v>187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1"/>
    </row>
    <row r="147" spans="1:11" x14ac:dyDescent="0.25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4"/>
    </row>
    <row r="148" spans="1:11" x14ac:dyDescent="0.25">
      <c r="A148" s="5">
        <v>105</v>
      </c>
      <c r="B148" s="4" t="s">
        <v>188</v>
      </c>
      <c r="C148" s="5" t="s">
        <v>13</v>
      </c>
      <c r="D148" s="4" t="s">
        <v>189</v>
      </c>
      <c r="E148" s="6">
        <v>85000</v>
      </c>
      <c r="F148" s="6">
        <v>2439.5</v>
      </c>
      <c r="G148" s="6">
        <v>7820.77</v>
      </c>
      <c r="H148" s="6">
        <v>2584</v>
      </c>
      <c r="I148" s="6">
        <v>17253.02</v>
      </c>
      <c r="J148" s="6">
        <f>SUM(F148:I148)</f>
        <v>30097.29</v>
      </c>
      <c r="K148" s="6">
        <f>E148-J148</f>
        <v>54902.71</v>
      </c>
    </row>
    <row r="149" spans="1:11" x14ac:dyDescent="0.25">
      <c r="A149" s="5">
        <v>106</v>
      </c>
      <c r="B149" s="4" t="s">
        <v>190</v>
      </c>
      <c r="C149" s="5" t="s">
        <v>13</v>
      </c>
      <c r="D149" s="4" t="s">
        <v>191</v>
      </c>
      <c r="E149" s="6">
        <v>77000</v>
      </c>
      <c r="F149" s="6">
        <v>2209.9</v>
      </c>
      <c r="G149" s="6">
        <v>6695.19</v>
      </c>
      <c r="H149" s="6">
        <v>2340.8000000000002</v>
      </c>
      <c r="I149" s="6">
        <v>125</v>
      </c>
      <c r="J149" s="6">
        <f t="shared" ref="J149:J151" si="30">SUM(F149:I149)</f>
        <v>11370.89</v>
      </c>
      <c r="K149" s="6">
        <f t="shared" ref="K149:K151" si="31">E149-J149</f>
        <v>65629.11</v>
      </c>
    </row>
    <row r="150" spans="1:11" x14ac:dyDescent="0.25">
      <c r="A150" s="5">
        <v>107</v>
      </c>
      <c r="B150" s="4" t="s">
        <v>192</v>
      </c>
      <c r="C150" s="5" t="s">
        <v>18</v>
      </c>
      <c r="D150" s="4" t="s">
        <v>32</v>
      </c>
      <c r="E150" s="6">
        <v>70000</v>
      </c>
      <c r="F150" s="6">
        <v>2009</v>
      </c>
      <c r="G150" s="6">
        <v>5065.99</v>
      </c>
      <c r="H150" s="6">
        <v>2128</v>
      </c>
      <c r="I150" s="6">
        <v>3437.45</v>
      </c>
      <c r="J150" s="6">
        <f t="shared" si="30"/>
        <v>12640.439999999999</v>
      </c>
      <c r="K150" s="6">
        <f t="shared" si="31"/>
        <v>57359.56</v>
      </c>
    </row>
    <row r="151" spans="1:11" x14ac:dyDescent="0.25">
      <c r="A151" s="5">
        <v>108</v>
      </c>
      <c r="B151" s="4" t="s">
        <v>193</v>
      </c>
      <c r="C151" s="5" t="s">
        <v>13</v>
      </c>
      <c r="D151" s="4" t="s">
        <v>194</v>
      </c>
      <c r="E151" s="6">
        <v>60000</v>
      </c>
      <c r="F151" s="6">
        <v>1722</v>
      </c>
      <c r="G151" s="6">
        <v>3486.68</v>
      </c>
      <c r="H151" s="6">
        <v>1824</v>
      </c>
      <c r="I151" s="6">
        <v>125</v>
      </c>
      <c r="J151" s="6">
        <f t="shared" si="30"/>
        <v>7157.68</v>
      </c>
      <c r="K151" s="6">
        <f t="shared" si="31"/>
        <v>52842.32</v>
      </c>
    </row>
    <row r="152" spans="1:11" x14ac:dyDescent="0.25">
      <c r="A152" s="19" t="s">
        <v>195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1"/>
    </row>
    <row r="153" spans="1:11" x14ac:dyDescent="0.25">
      <c r="A153" s="22"/>
      <c r="B153" s="23"/>
      <c r="C153" s="23"/>
      <c r="D153" s="23"/>
      <c r="E153" s="23"/>
      <c r="F153" s="23"/>
      <c r="G153" s="23"/>
      <c r="H153" s="23"/>
      <c r="I153" s="23"/>
      <c r="J153" s="23"/>
      <c r="K153" s="24"/>
    </row>
    <row r="154" spans="1:11" x14ac:dyDescent="0.25">
      <c r="A154" s="5">
        <v>109</v>
      </c>
      <c r="B154" s="4" t="s">
        <v>196</v>
      </c>
      <c r="C154" s="5" t="s">
        <v>13</v>
      </c>
      <c r="D154" s="4" t="s">
        <v>197</v>
      </c>
      <c r="E154" s="9">
        <v>100000</v>
      </c>
      <c r="F154" s="6">
        <v>2870</v>
      </c>
      <c r="G154" s="6">
        <v>11727.26</v>
      </c>
      <c r="H154" s="6">
        <v>3040</v>
      </c>
      <c r="I154" s="6">
        <v>1537.45</v>
      </c>
      <c r="J154" s="6">
        <f>SUM(F154:I154)</f>
        <v>19174.710000000003</v>
      </c>
      <c r="K154" s="6">
        <f>E154-J154</f>
        <v>80825.289999999994</v>
      </c>
    </row>
    <row r="155" spans="1:11" x14ac:dyDescent="0.25">
      <c r="A155" s="5">
        <v>110</v>
      </c>
      <c r="B155" s="4" t="s">
        <v>198</v>
      </c>
      <c r="C155" s="5" t="s">
        <v>18</v>
      </c>
      <c r="D155" s="4" t="s">
        <v>199</v>
      </c>
      <c r="E155" s="9">
        <v>61760</v>
      </c>
      <c r="F155" s="6">
        <v>1772.51</v>
      </c>
      <c r="G155" s="6">
        <v>3817.87</v>
      </c>
      <c r="H155" s="6">
        <v>1877.5</v>
      </c>
      <c r="I155" s="6">
        <v>1225</v>
      </c>
      <c r="J155" s="6">
        <f t="shared" ref="J155:J156" si="32">SUM(F155:I155)</f>
        <v>8692.880000000001</v>
      </c>
      <c r="K155" s="6">
        <f t="shared" ref="K155:K156" si="33">E155-J155</f>
        <v>53067.119999999995</v>
      </c>
    </row>
    <row r="156" spans="1:11" x14ac:dyDescent="0.25">
      <c r="A156" s="5">
        <v>111</v>
      </c>
      <c r="B156" s="4" t="s">
        <v>200</v>
      </c>
      <c r="C156" s="5" t="s">
        <v>13</v>
      </c>
      <c r="D156" s="4" t="s">
        <v>201</v>
      </c>
      <c r="E156" s="9">
        <v>35000</v>
      </c>
      <c r="F156" s="6">
        <v>1004.5</v>
      </c>
      <c r="G156" s="6">
        <v>0</v>
      </c>
      <c r="H156" s="6">
        <v>1064</v>
      </c>
      <c r="I156" s="6">
        <v>1125</v>
      </c>
      <c r="J156" s="6">
        <f t="shared" si="32"/>
        <v>3193.5</v>
      </c>
      <c r="K156" s="6">
        <f t="shared" si="33"/>
        <v>31806.5</v>
      </c>
    </row>
    <row r="157" spans="1:11" x14ac:dyDescent="0.25">
      <c r="A157" s="19" t="s">
        <v>202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1"/>
    </row>
    <row r="158" spans="1:11" x14ac:dyDescent="0.25">
      <c r="A158" s="22"/>
      <c r="B158" s="23"/>
      <c r="C158" s="23"/>
      <c r="D158" s="23"/>
      <c r="E158" s="23"/>
      <c r="F158" s="23"/>
      <c r="G158" s="23"/>
      <c r="H158" s="23"/>
      <c r="I158" s="23"/>
      <c r="J158" s="23"/>
      <c r="K158" s="24"/>
    </row>
    <row r="159" spans="1:11" x14ac:dyDescent="0.25">
      <c r="A159" s="5">
        <v>112</v>
      </c>
      <c r="B159" s="4" t="s">
        <v>219</v>
      </c>
      <c r="C159" s="5" t="s">
        <v>13</v>
      </c>
      <c r="D159" s="4" t="s">
        <v>220</v>
      </c>
      <c r="E159" s="9">
        <v>45000</v>
      </c>
      <c r="F159" s="6">
        <v>1291.5</v>
      </c>
      <c r="G159" s="6">
        <v>1148.33</v>
      </c>
      <c r="H159" s="6">
        <v>1368</v>
      </c>
      <c r="I159" s="6">
        <v>25</v>
      </c>
      <c r="J159" s="6">
        <f>SUM(F159:I159)</f>
        <v>3832.83</v>
      </c>
      <c r="K159" s="6">
        <f>E159-J159</f>
        <v>41167.17</v>
      </c>
    </row>
    <row r="160" spans="1:11" x14ac:dyDescent="0.25">
      <c r="A160" s="5">
        <v>113</v>
      </c>
      <c r="B160" s="4" t="s">
        <v>221</v>
      </c>
      <c r="C160" s="5" t="s">
        <v>13</v>
      </c>
      <c r="D160" s="4" t="s">
        <v>181</v>
      </c>
      <c r="E160" s="9">
        <v>35000</v>
      </c>
      <c r="F160" s="6">
        <v>1004.5</v>
      </c>
      <c r="G160" s="6">
        <v>0</v>
      </c>
      <c r="H160" s="6">
        <v>1064</v>
      </c>
      <c r="I160" s="6">
        <v>25</v>
      </c>
      <c r="J160" s="6">
        <f t="shared" ref="J160:J215" si="34">SUM(F160:I160)</f>
        <v>2093.5</v>
      </c>
      <c r="K160" s="6">
        <f t="shared" ref="K160:K215" si="35">E160-J160</f>
        <v>32906.5</v>
      </c>
    </row>
    <row r="161" spans="1:11" x14ac:dyDescent="0.25">
      <c r="A161" s="5">
        <v>114</v>
      </c>
      <c r="B161" s="4" t="s">
        <v>223</v>
      </c>
      <c r="C161" s="5" t="s">
        <v>13</v>
      </c>
      <c r="D161" s="4" t="s">
        <v>178</v>
      </c>
      <c r="E161" s="9">
        <v>22000</v>
      </c>
      <c r="F161" s="6">
        <v>631.4</v>
      </c>
      <c r="G161" s="6">
        <v>0</v>
      </c>
      <c r="H161" s="6">
        <v>668.8</v>
      </c>
      <c r="I161" s="6">
        <v>25</v>
      </c>
      <c r="J161" s="6">
        <f t="shared" si="34"/>
        <v>1325.1999999999998</v>
      </c>
      <c r="K161" s="6">
        <f t="shared" si="35"/>
        <v>20674.8</v>
      </c>
    </row>
    <row r="162" spans="1:11" x14ac:dyDescent="0.25">
      <c r="A162" s="5">
        <v>115</v>
      </c>
      <c r="B162" s="4" t="s">
        <v>222</v>
      </c>
      <c r="C162" s="5" t="s">
        <v>18</v>
      </c>
      <c r="D162" s="4" t="s">
        <v>34</v>
      </c>
      <c r="E162" s="9">
        <v>20000</v>
      </c>
      <c r="F162" s="6">
        <v>574</v>
      </c>
      <c r="G162" s="6">
        <v>0</v>
      </c>
      <c r="H162" s="6">
        <v>608</v>
      </c>
      <c r="I162" s="6">
        <v>25</v>
      </c>
      <c r="J162" s="6">
        <f t="shared" si="34"/>
        <v>1207</v>
      </c>
      <c r="K162" s="6">
        <f t="shared" si="35"/>
        <v>18793</v>
      </c>
    </row>
    <row r="163" spans="1:11" x14ac:dyDescent="0.25">
      <c r="A163" s="5">
        <v>116</v>
      </c>
      <c r="B163" s="4" t="s">
        <v>224</v>
      </c>
      <c r="C163" s="5" t="s">
        <v>13</v>
      </c>
      <c r="D163" s="4" t="s">
        <v>101</v>
      </c>
      <c r="E163" s="9">
        <v>18400</v>
      </c>
      <c r="F163" s="6">
        <v>528.08000000000004</v>
      </c>
      <c r="G163" s="6">
        <v>0</v>
      </c>
      <c r="H163" s="6">
        <v>559.36</v>
      </c>
      <c r="I163" s="6">
        <v>25</v>
      </c>
      <c r="J163" s="6">
        <f t="shared" si="34"/>
        <v>1112.44</v>
      </c>
      <c r="K163" s="6">
        <f t="shared" si="35"/>
        <v>17287.560000000001</v>
      </c>
    </row>
    <row r="164" spans="1:11" x14ac:dyDescent="0.25">
      <c r="A164" s="5">
        <v>117</v>
      </c>
      <c r="B164" s="4" t="s">
        <v>225</v>
      </c>
      <c r="C164" s="5" t="s">
        <v>13</v>
      </c>
      <c r="D164" s="4" t="s">
        <v>178</v>
      </c>
      <c r="E164" s="9">
        <v>18400</v>
      </c>
      <c r="F164" s="6">
        <v>528.08000000000004</v>
      </c>
      <c r="G164" s="6">
        <v>0</v>
      </c>
      <c r="H164" s="6">
        <v>559.36</v>
      </c>
      <c r="I164" s="6">
        <v>25</v>
      </c>
      <c r="J164" s="6">
        <f t="shared" si="34"/>
        <v>1112.44</v>
      </c>
      <c r="K164" s="6">
        <f t="shared" si="35"/>
        <v>17287.560000000001</v>
      </c>
    </row>
    <row r="165" spans="1:11" x14ac:dyDescent="0.25">
      <c r="A165" s="5">
        <v>118</v>
      </c>
      <c r="B165" s="4" t="s">
        <v>226</v>
      </c>
      <c r="C165" s="5" t="s">
        <v>13</v>
      </c>
      <c r="D165" s="4" t="s">
        <v>178</v>
      </c>
      <c r="E165" s="9">
        <v>18000</v>
      </c>
      <c r="F165" s="6">
        <v>516.6</v>
      </c>
      <c r="G165" s="6">
        <v>0</v>
      </c>
      <c r="H165" s="6">
        <v>547.20000000000005</v>
      </c>
      <c r="I165" s="6">
        <v>1537.45</v>
      </c>
      <c r="J165" s="6">
        <f t="shared" si="34"/>
        <v>2601.25</v>
      </c>
      <c r="K165" s="6">
        <f t="shared" si="35"/>
        <v>15398.75</v>
      </c>
    </row>
    <row r="166" spans="1:11" x14ac:dyDescent="0.25">
      <c r="A166" s="5">
        <v>119</v>
      </c>
      <c r="B166" s="4" t="s">
        <v>227</v>
      </c>
      <c r="C166" s="5" t="s">
        <v>13</v>
      </c>
      <c r="D166" s="4" t="s">
        <v>178</v>
      </c>
      <c r="E166" s="9">
        <v>14300</v>
      </c>
      <c r="F166" s="6">
        <v>410.41</v>
      </c>
      <c r="G166" s="6">
        <v>0</v>
      </c>
      <c r="H166" s="6">
        <v>434.72</v>
      </c>
      <c r="I166" s="6">
        <v>25</v>
      </c>
      <c r="J166" s="6">
        <f t="shared" si="34"/>
        <v>870.13000000000011</v>
      </c>
      <c r="K166" s="6">
        <f t="shared" si="35"/>
        <v>13429.869999999999</v>
      </c>
    </row>
    <row r="167" spans="1:11" x14ac:dyDescent="0.25">
      <c r="A167" s="5">
        <v>120</v>
      </c>
      <c r="B167" s="4" t="s">
        <v>228</v>
      </c>
      <c r="C167" s="5" t="s">
        <v>13</v>
      </c>
      <c r="D167" s="4" t="s">
        <v>229</v>
      </c>
      <c r="E167" s="9">
        <v>14300</v>
      </c>
      <c r="F167" s="6">
        <v>410.41</v>
      </c>
      <c r="G167" s="6">
        <v>0</v>
      </c>
      <c r="H167" s="6">
        <v>434.72</v>
      </c>
      <c r="I167" s="6">
        <v>25</v>
      </c>
      <c r="J167" s="6">
        <f t="shared" si="34"/>
        <v>870.13000000000011</v>
      </c>
      <c r="K167" s="6">
        <f t="shared" si="35"/>
        <v>13429.869999999999</v>
      </c>
    </row>
    <row r="168" spans="1:11" x14ac:dyDescent="0.25">
      <c r="A168" s="5">
        <v>121</v>
      </c>
      <c r="B168" s="4" t="s">
        <v>230</v>
      </c>
      <c r="C168" s="5" t="s">
        <v>18</v>
      </c>
      <c r="D168" s="4" t="s">
        <v>27</v>
      </c>
      <c r="E168" s="9">
        <v>14000</v>
      </c>
      <c r="F168" s="6">
        <v>401.8</v>
      </c>
      <c r="G168" s="6">
        <v>0</v>
      </c>
      <c r="H168" s="6">
        <v>425.6</v>
      </c>
      <c r="I168" s="6">
        <v>25</v>
      </c>
      <c r="J168" s="6">
        <f t="shared" si="34"/>
        <v>852.40000000000009</v>
      </c>
      <c r="K168" s="6">
        <f t="shared" si="35"/>
        <v>13147.6</v>
      </c>
    </row>
    <row r="169" spans="1:11" x14ac:dyDescent="0.25">
      <c r="A169" s="5">
        <v>122</v>
      </c>
      <c r="B169" s="4" t="s">
        <v>231</v>
      </c>
      <c r="C169" s="5" t="s">
        <v>13</v>
      </c>
      <c r="D169" s="4" t="s">
        <v>185</v>
      </c>
      <c r="E169" s="9">
        <v>13443.79</v>
      </c>
      <c r="F169" s="6">
        <v>385.84</v>
      </c>
      <c r="G169" s="6">
        <v>0</v>
      </c>
      <c r="H169" s="6">
        <v>408.69</v>
      </c>
      <c r="I169" s="6">
        <v>25</v>
      </c>
      <c r="J169" s="6">
        <f t="shared" si="34"/>
        <v>819.53</v>
      </c>
      <c r="K169" s="6">
        <f t="shared" si="35"/>
        <v>12624.26</v>
      </c>
    </row>
    <row r="170" spans="1:11" x14ac:dyDescent="0.25">
      <c r="A170" s="5">
        <v>123</v>
      </c>
      <c r="B170" s="4" t="s">
        <v>203</v>
      </c>
      <c r="C170" s="5" t="s">
        <v>13</v>
      </c>
      <c r="D170" s="4" t="s">
        <v>204</v>
      </c>
      <c r="E170" s="9">
        <v>10000</v>
      </c>
      <c r="F170" s="6">
        <v>287</v>
      </c>
      <c r="G170" s="6">
        <v>0</v>
      </c>
      <c r="H170" s="6">
        <v>304</v>
      </c>
      <c r="I170" s="6">
        <v>25</v>
      </c>
      <c r="J170" s="6">
        <f t="shared" si="34"/>
        <v>616</v>
      </c>
      <c r="K170" s="6">
        <f t="shared" si="35"/>
        <v>9384</v>
      </c>
    </row>
    <row r="171" spans="1:11" x14ac:dyDescent="0.25">
      <c r="A171" s="5">
        <v>124</v>
      </c>
      <c r="B171" s="4" t="s">
        <v>205</v>
      </c>
      <c r="C171" s="5" t="s">
        <v>13</v>
      </c>
      <c r="D171" s="4" t="s">
        <v>204</v>
      </c>
      <c r="E171" s="9">
        <v>10000</v>
      </c>
      <c r="F171" s="6">
        <v>287</v>
      </c>
      <c r="G171" s="6">
        <v>0</v>
      </c>
      <c r="H171" s="6">
        <v>304</v>
      </c>
      <c r="I171" s="6">
        <v>25</v>
      </c>
      <c r="J171" s="6">
        <f t="shared" si="34"/>
        <v>616</v>
      </c>
      <c r="K171" s="6">
        <f t="shared" si="35"/>
        <v>9384</v>
      </c>
    </row>
    <row r="172" spans="1:11" x14ac:dyDescent="0.25">
      <c r="A172" s="5">
        <v>125</v>
      </c>
      <c r="B172" s="4" t="s">
        <v>206</v>
      </c>
      <c r="C172" s="5" t="s">
        <v>13</v>
      </c>
      <c r="D172" s="4" t="s">
        <v>204</v>
      </c>
      <c r="E172" s="9">
        <v>10000</v>
      </c>
      <c r="F172" s="6">
        <v>287</v>
      </c>
      <c r="G172" s="6">
        <v>0</v>
      </c>
      <c r="H172" s="6">
        <v>304</v>
      </c>
      <c r="I172" s="6">
        <v>25</v>
      </c>
      <c r="J172" s="6">
        <f t="shared" si="34"/>
        <v>616</v>
      </c>
      <c r="K172" s="6">
        <f t="shared" si="35"/>
        <v>9384</v>
      </c>
    </row>
    <row r="173" spans="1:11" x14ac:dyDescent="0.25">
      <c r="A173" s="5">
        <v>126</v>
      </c>
      <c r="B173" s="4" t="s">
        <v>207</v>
      </c>
      <c r="C173" s="5" t="s">
        <v>13</v>
      </c>
      <c r="D173" s="4" t="s">
        <v>204</v>
      </c>
      <c r="E173" s="9">
        <v>10000</v>
      </c>
      <c r="F173" s="6">
        <v>287</v>
      </c>
      <c r="G173" s="6">
        <v>0</v>
      </c>
      <c r="H173" s="6">
        <v>304</v>
      </c>
      <c r="I173" s="6">
        <v>25</v>
      </c>
      <c r="J173" s="6">
        <f t="shared" si="34"/>
        <v>616</v>
      </c>
      <c r="K173" s="6">
        <f t="shared" si="35"/>
        <v>9384</v>
      </c>
    </row>
    <row r="174" spans="1:11" x14ac:dyDescent="0.25">
      <c r="A174" s="5">
        <v>127</v>
      </c>
      <c r="B174" s="4" t="s">
        <v>208</v>
      </c>
      <c r="C174" s="5" t="s">
        <v>13</v>
      </c>
      <c r="D174" s="4" t="s">
        <v>204</v>
      </c>
      <c r="E174" s="9">
        <v>10000</v>
      </c>
      <c r="F174" s="6">
        <v>287</v>
      </c>
      <c r="G174" s="6">
        <v>0</v>
      </c>
      <c r="H174" s="6">
        <v>304</v>
      </c>
      <c r="I174" s="6">
        <v>25</v>
      </c>
      <c r="J174" s="6">
        <f t="shared" si="34"/>
        <v>616</v>
      </c>
      <c r="K174" s="6">
        <f t="shared" si="35"/>
        <v>9384</v>
      </c>
    </row>
    <row r="175" spans="1:11" x14ac:dyDescent="0.25">
      <c r="A175" s="5">
        <v>128</v>
      </c>
      <c r="B175" s="4" t="s">
        <v>209</v>
      </c>
      <c r="C175" s="5" t="s">
        <v>18</v>
      </c>
      <c r="D175" s="4" t="s">
        <v>204</v>
      </c>
      <c r="E175" s="9">
        <v>10000</v>
      </c>
      <c r="F175" s="6">
        <v>287</v>
      </c>
      <c r="G175" s="6">
        <v>0</v>
      </c>
      <c r="H175" s="6">
        <v>304</v>
      </c>
      <c r="I175" s="6">
        <v>25</v>
      </c>
      <c r="J175" s="6">
        <f t="shared" si="34"/>
        <v>616</v>
      </c>
      <c r="K175" s="6">
        <f t="shared" si="35"/>
        <v>9384</v>
      </c>
    </row>
    <row r="176" spans="1:11" x14ac:dyDescent="0.25">
      <c r="A176" s="5">
        <v>129</v>
      </c>
      <c r="B176" s="4" t="s">
        <v>210</v>
      </c>
      <c r="C176" s="5" t="s">
        <v>13</v>
      </c>
      <c r="D176" s="4" t="s">
        <v>204</v>
      </c>
      <c r="E176" s="9">
        <v>10000</v>
      </c>
      <c r="F176" s="6">
        <v>287</v>
      </c>
      <c r="G176" s="6">
        <v>0</v>
      </c>
      <c r="H176" s="6">
        <v>304</v>
      </c>
      <c r="I176" s="6">
        <v>25</v>
      </c>
      <c r="J176" s="6">
        <f t="shared" si="34"/>
        <v>616</v>
      </c>
      <c r="K176" s="6">
        <f t="shared" si="35"/>
        <v>9384</v>
      </c>
    </row>
    <row r="177" spans="1:11" x14ac:dyDescent="0.25">
      <c r="A177" s="5">
        <v>130</v>
      </c>
      <c r="B177" s="4" t="s">
        <v>211</v>
      </c>
      <c r="C177" s="5" t="s">
        <v>13</v>
      </c>
      <c r="D177" s="4" t="s">
        <v>204</v>
      </c>
      <c r="E177" s="9">
        <v>10000</v>
      </c>
      <c r="F177" s="6">
        <v>287</v>
      </c>
      <c r="G177" s="6">
        <v>0</v>
      </c>
      <c r="H177" s="6">
        <v>304</v>
      </c>
      <c r="I177" s="6">
        <v>25</v>
      </c>
      <c r="J177" s="6">
        <f t="shared" si="34"/>
        <v>616</v>
      </c>
      <c r="K177" s="6">
        <f t="shared" si="35"/>
        <v>9384</v>
      </c>
    </row>
    <row r="178" spans="1:11" x14ac:dyDescent="0.25">
      <c r="A178" s="5">
        <v>131</v>
      </c>
      <c r="B178" s="4" t="s">
        <v>212</v>
      </c>
      <c r="C178" s="5" t="s">
        <v>13</v>
      </c>
      <c r="D178" s="4" t="s">
        <v>204</v>
      </c>
      <c r="E178" s="9">
        <v>10000</v>
      </c>
      <c r="F178" s="6">
        <v>287</v>
      </c>
      <c r="G178" s="6">
        <v>0</v>
      </c>
      <c r="H178" s="6">
        <v>304</v>
      </c>
      <c r="I178" s="6">
        <v>25</v>
      </c>
      <c r="J178" s="6">
        <f t="shared" si="34"/>
        <v>616</v>
      </c>
      <c r="K178" s="6">
        <f t="shared" si="35"/>
        <v>9384</v>
      </c>
    </row>
    <row r="179" spans="1:11" x14ac:dyDescent="0.25">
      <c r="A179" s="5">
        <v>132</v>
      </c>
      <c r="B179" s="4" t="s">
        <v>213</v>
      </c>
      <c r="C179" s="5" t="s">
        <v>13</v>
      </c>
      <c r="D179" s="4" t="s">
        <v>204</v>
      </c>
      <c r="E179" s="9">
        <v>10000</v>
      </c>
      <c r="F179" s="6">
        <v>287</v>
      </c>
      <c r="G179" s="6">
        <v>0</v>
      </c>
      <c r="H179" s="6">
        <v>304</v>
      </c>
      <c r="I179" s="6">
        <v>25</v>
      </c>
      <c r="J179" s="6">
        <f t="shared" si="34"/>
        <v>616</v>
      </c>
      <c r="K179" s="6">
        <f t="shared" si="35"/>
        <v>9384</v>
      </c>
    </row>
    <row r="180" spans="1:11" x14ac:dyDescent="0.25">
      <c r="A180" s="5">
        <v>133</v>
      </c>
      <c r="B180" s="4" t="s">
        <v>214</v>
      </c>
      <c r="C180" s="5" t="s">
        <v>18</v>
      </c>
      <c r="D180" s="4" t="s">
        <v>204</v>
      </c>
      <c r="E180" s="9">
        <v>10000</v>
      </c>
      <c r="F180" s="6">
        <v>287</v>
      </c>
      <c r="G180" s="6">
        <v>0</v>
      </c>
      <c r="H180" s="6">
        <v>304</v>
      </c>
      <c r="I180" s="6">
        <v>25</v>
      </c>
      <c r="J180" s="6">
        <f t="shared" si="34"/>
        <v>616</v>
      </c>
      <c r="K180" s="6">
        <f t="shared" si="35"/>
        <v>9384</v>
      </c>
    </row>
    <row r="181" spans="1:11" x14ac:dyDescent="0.25">
      <c r="A181" s="5">
        <v>134</v>
      </c>
      <c r="B181" s="4" t="s">
        <v>215</v>
      </c>
      <c r="C181" s="5" t="s">
        <v>18</v>
      </c>
      <c r="D181" s="4" t="s">
        <v>204</v>
      </c>
      <c r="E181" s="9">
        <v>10000</v>
      </c>
      <c r="F181" s="6">
        <v>287</v>
      </c>
      <c r="G181" s="6">
        <v>0</v>
      </c>
      <c r="H181" s="6">
        <v>304</v>
      </c>
      <c r="I181" s="6">
        <v>25</v>
      </c>
      <c r="J181" s="6">
        <f t="shared" si="34"/>
        <v>616</v>
      </c>
      <c r="K181" s="6">
        <f t="shared" si="35"/>
        <v>9384</v>
      </c>
    </row>
    <row r="182" spans="1:11" x14ac:dyDescent="0.25">
      <c r="A182" s="5">
        <v>135</v>
      </c>
      <c r="B182" s="4" t="s">
        <v>216</v>
      </c>
      <c r="C182" s="5" t="s">
        <v>18</v>
      </c>
      <c r="D182" s="4" t="s">
        <v>204</v>
      </c>
      <c r="E182" s="9">
        <v>10000</v>
      </c>
      <c r="F182" s="6">
        <v>287</v>
      </c>
      <c r="G182" s="6">
        <v>0</v>
      </c>
      <c r="H182" s="6">
        <v>304</v>
      </c>
      <c r="I182" s="6">
        <v>25</v>
      </c>
      <c r="J182" s="6">
        <f t="shared" si="34"/>
        <v>616</v>
      </c>
      <c r="K182" s="6">
        <f t="shared" si="35"/>
        <v>9384</v>
      </c>
    </row>
    <row r="183" spans="1:11" x14ac:dyDescent="0.25">
      <c r="A183" s="5">
        <v>136</v>
      </c>
      <c r="B183" s="4" t="s">
        <v>217</v>
      </c>
      <c r="C183" s="5" t="s">
        <v>13</v>
      </c>
      <c r="D183" s="4" t="s">
        <v>204</v>
      </c>
      <c r="E183" s="9">
        <v>10000</v>
      </c>
      <c r="F183" s="6">
        <v>287</v>
      </c>
      <c r="G183" s="6">
        <v>0</v>
      </c>
      <c r="H183" s="6">
        <v>304</v>
      </c>
      <c r="I183" s="6">
        <v>25</v>
      </c>
      <c r="J183" s="6">
        <f t="shared" si="34"/>
        <v>616</v>
      </c>
      <c r="K183" s="6">
        <f t="shared" si="35"/>
        <v>9384</v>
      </c>
    </row>
    <row r="184" spans="1:11" x14ac:dyDescent="0.25">
      <c r="A184" s="5">
        <v>137</v>
      </c>
      <c r="B184" s="4" t="s">
        <v>218</v>
      </c>
      <c r="C184" s="5" t="s">
        <v>13</v>
      </c>
      <c r="D184" s="4" t="s">
        <v>204</v>
      </c>
      <c r="E184" s="9">
        <v>10000</v>
      </c>
      <c r="F184" s="6">
        <v>287</v>
      </c>
      <c r="G184" s="6">
        <v>0</v>
      </c>
      <c r="H184" s="6">
        <v>304</v>
      </c>
      <c r="I184" s="6">
        <v>25</v>
      </c>
      <c r="J184" s="6">
        <f t="shared" si="34"/>
        <v>616</v>
      </c>
      <c r="K184" s="6">
        <f t="shared" si="35"/>
        <v>9384</v>
      </c>
    </row>
    <row r="185" spans="1:11" x14ac:dyDescent="0.25">
      <c r="A185" s="5">
        <v>138</v>
      </c>
      <c r="B185" s="4" t="s">
        <v>232</v>
      </c>
      <c r="C185" s="5" t="s">
        <v>13</v>
      </c>
      <c r="D185" s="4" t="s">
        <v>204</v>
      </c>
      <c r="E185" s="9">
        <v>10000</v>
      </c>
      <c r="F185" s="6">
        <v>287</v>
      </c>
      <c r="G185" s="6">
        <v>0</v>
      </c>
      <c r="H185" s="6">
        <v>304</v>
      </c>
      <c r="I185" s="6">
        <v>25</v>
      </c>
      <c r="J185" s="6">
        <f t="shared" si="34"/>
        <v>616</v>
      </c>
      <c r="K185" s="6">
        <f t="shared" si="35"/>
        <v>9384</v>
      </c>
    </row>
    <row r="186" spans="1:11" x14ac:dyDescent="0.25">
      <c r="A186" s="5">
        <v>139</v>
      </c>
      <c r="B186" s="4" t="s">
        <v>255</v>
      </c>
      <c r="C186" s="5" t="s">
        <v>13</v>
      </c>
      <c r="D186" s="4" t="s">
        <v>204</v>
      </c>
      <c r="E186" s="9">
        <v>10000</v>
      </c>
      <c r="F186" s="6">
        <v>287</v>
      </c>
      <c r="G186" s="6">
        <v>0</v>
      </c>
      <c r="H186" s="6">
        <v>304</v>
      </c>
      <c r="I186" s="6">
        <v>25</v>
      </c>
      <c r="J186" s="6">
        <f t="shared" si="34"/>
        <v>616</v>
      </c>
      <c r="K186" s="6">
        <f t="shared" si="35"/>
        <v>9384</v>
      </c>
    </row>
    <row r="187" spans="1:11" x14ac:dyDescent="0.25">
      <c r="A187" s="5">
        <v>140</v>
      </c>
      <c r="B187" s="4" t="s">
        <v>256</v>
      </c>
      <c r="C187" s="5" t="s">
        <v>13</v>
      </c>
      <c r="D187" s="4" t="s">
        <v>204</v>
      </c>
      <c r="E187" s="9">
        <v>10000</v>
      </c>
      <c r="F187" s="6">
        <v>287</v>
      </c>
      <c r="G187" s="6">
        <v>0</v>
      </c>
      <c r="H187" s="6">
        <v>304</v>
      </c>
      <c r="I187" s="6">
        <v>25</v>
      </c>
      <c r="J187" s="6">
        <f t="shared" si="34"/>
        <v>616</v>
      </c>
      <c r="K187" s="6">
        <f t="shared" si="35"/>
        <v>9384</v>
      </c>
    </row>
    <row r="188" spans="1:11" x14ac:dyDescent="0.25">
      <c r="A188" s="5">
        <v>141</v>
      </c>
      <c r="B188" s="4" t="s">
        <v>257</v>
      </c>
      <c r="C188" s="5" t="s">
        <v>13</v>
      </c>
      <c r="D188" s="4" t="s">
        <v>204</v>
      </c>
      <c r="E188" s="9">
        <v>10000</v>
      </c>
      <c r="F188" s="6">
        <v>287</v>
      </c>
      <c r="G188" s="6">
        <v>0</v>
      </c>
      <c r="H188" s="6">
        <v>304</v>
      </c>
      <c r="I188" s="6">
        <v>25</v>
      </c>
      <c r="J188" s="6">
        <f t="shared" si="34"/>
        <v>616</v>
      </c>
      <c r="K188" s="6">
        <f t="shared" si="35"/>
        <v>9384</v>
      </c>
    </row>
    <row r="189" spans="1:11" x14ac:dyDescent="0.25">
      <c r="A189" s="5">
        <v>142</v>
      </c>
      <c r="B189" s="4" t="s">
        <v>258</v>
      </c>
      <c r="C189" s="5" t="s">
        <v>13</v>
      </c>
      <c r="D189" s="4" t="s">
        <v>204</v>
      </c>
      <c r="E189" s="9">
        <v>10000</v>
      </c>
      <c r="F189" s="6">
        <v>287</v>
      </c>
      <c r="G189" s="6">
        <v>0</v>
      </c>
      <c r="H189" s="6">
        <v>304</v>
      </c>
      <c r="I189" s="6">
        <v>25</v>
      </c>
      <c r="J189" s="6">
        <f t="shared" si="34"/>
        <v>616</v>
      </c>
      <c r="K189" s="6">
        <f t="shared" si="35"/>
        <v>9384</v>
      </c>
    </row>
    <row r="190" spans="1:11" x14ac:dyDescent="0.25">
      <c r="A190" s="5">
        <v>143</v>
      </c>
      <c r="B190" s="4" t="s">
        <v>259</v>
      </c>
      <c r="C190" s="5" t="s">
        <v>13</v>
      </c>
      <c r="D190" s="4" t="s">
        <v>204</v>
      </c>
      <c r="E190" s="9">
        <v>10000</v>
      </c>
      <c r="F190" s="6">
        <v>287</v>
      </c>
      <c r="G190" s="6">
        <v>0</v>
      </c>
      <c r="H190" s="6">
        <v>304</v>
      </c>
      <c r="I190" s="6">
        <v>25</v>
      </c>
      <c r="J190" s="6">
        <f t="shared" si="34"/>
        <v>616</v>
      </c>
      <c r="K190" s="6">
        <f t="shared" si="35"/>
        <v>9384</v>
      </c>
    </row>
    <row r="191" spans="1:11" x14ac:dyDescent="0.25">
      <c r="A191" s="5">
        <v>144</v>
      </c>
      <c r="B191" s="4" t="s">
        <v>260</v>
      </c>
      <c r="C191" s="5" t="s">
        <v>13</v>
      </c>
      <c r="D191" s="4" t="s">
        <v>204</v>
      </c>
      <c r="E191" s="9">
        <v>10000</v>
      </c>
      <c r="F191" s="6">
        <v>287</v>
      </c>
      <c r="G191" s="6">
        <v>0</v>
      </c>
      <c r="H191" s="6">
        <v>304</v>
      </c>
      <c r="I191" s="6">
        <v>25</v>
      </c>
      <c r="J191" s="6">
        <f t="shared" si="34"/>
        <v>616</v>
      </c>
      <c r="K191" s="6">
        <f t="shared" si="35"/>
        <v>9384</v>
      </c>
    </row>
    <row r="192" spans="1:11" x14ac:dyDescent="0.25">
      <c r="A192" s="5">
        <v>145</v>
      </c>
      <c r="B192" s="4" t="s">
        <v>261</v>
      </c>
      <c r="C192" s="5" t="s">
        <v>13</v>
      </c>
      <c r="D192" s="4" t="s">
        <v>204</v>
      </c>
      <c r="E192" s="9">
        <v>10000</v>
      </c>
      <c r="F192" s="6">
        <v>287</v>
      </c>
      <c r="G192" s="6">
        <v>0</v>
      </c>
      <c r="H192" s="6">
        <v>304</v>
      </c>
      <c r="I192" s="6">
        <v>25</v>
      </c>
      <c r="J192" s="6">
        <f t="shared" si="34"/>
        <v>616</v>
      </c>
      <c r="K192" s="6">
        <f t="shared" si="35"/>
        <v>9384</v>
      </c>
    </row>
    <row r="193" spans="1:11" x14ac:dyDescent="0.25">
      <c r="A193" s="5">
        <v>146</v>
      </c>
      <c r="B193" s="4" t="s">
        <v>262</v>
      </c>
      <c r="C193" s="5" t="s">
        <v>18</v>
      </c>
      <c r="D193" s="4" t="s">
        <v>204</v>
      </c>
      <c r="E193" s="9">
        <v>10000</v>
      </c>
      <c r="F193" s="6">
        <v>287</v>
      </c>
      <c r="G193" s="6">
        <v>0</v>
      </c>
      <c r="H193" s="6">
        <v>304</v>
      </c>
      <c r="I193" s="6">
        <v>25</v>
      </c>
      <c r="J193" s="6">
        <f t="shared" si="34"/>
        <v>616</v>
      </c>
      <c r="K193" s="6">
        <f t="shared" si="35"/>
        <v>9384</v>
      </c>
    </row>
    <row r="194" spans="1:11" x14ac:dyDescent="0.25">
      <c r="A194" s="5">
        <v>147</v>
      </c>
      <c r="B194" s="4" t="s">
        <v>233</v>
      </c>
      <c r="C194" s="5" t="s">
        <v>18</v>
      </c>
      <c r="D194" s="4" t="s">
        <v>185</v>
      </c>
      <c r="E194" s="9">
        <v>10000</v>
      </c>
      <c r="F194" s="6">
        <v>287</v>
      </c>
      <c r="G194" s="6">
        <v>0</v>
      </c>
      <c r="H194" s="6">
        <v>304</v>
      </c>
      <c r="I194" s="6">
        <v>25</v>
      </c>
      <c r="J194" s="6">
        <f t="shared" si="34"/>
        <v>616</v>
      </c>
      <c r="K194" s="6">
        <f t="shared" si="35"/>
        <v>9384</v>
      </c>
    </row>
    <row r="195" spans="1:11" x14ac:dyDescent="0.25">
      <c r="A195" s="5">
        <v>148</v>
      </c>
      <c r="B195" s="4" t="s">
        <v>234</v>
      </c>
      <c r="C195" s="5" t="s">
        <v>13</v>
      </c>
      <c r="D195" s="4" t="s">
        <v>185</v>
      </c>
      <c r="E195" s="9">
        <v>10000</v>
      </c>
      <c r="F195" s="6">
        <v>287</v>
      </c>
      <c r="G195" s="6">
        <v>0</v>
      </c>
      <c r="H195" s="6">
        <v>304</v>
      </c>
      <c r="I195" s="6">
        <v>25</v>
      </c>
      <c r="J195" s="6">
        <f t="shared" si="34"/>
        <v>616</v>
      </c>
      <c r="K195" s="6">
        <f t="shared" si="35"/>
        <v>9384</v>
      </c>
    </row>
    <row r="196" spans="1:11" x14ac:dyDescent="0.25">
      <c r="A196" s="5">
        <v>149</v>
      </c>
      <c r="B196" s="4" t="s">
        <v>235</v>
      </c>
      <c r="C196" s="5" t="s">
        <v>13</v>
      </c>
      <c r="D196" s="4" t="s">
        <v>185</v>
      </c>
      <c r="E196" s="9">
        <v>10000</v>
      </c>
      <c r="F196" s="6">
        <v>287</v>
      </c>
      <c r="G196" s="6">
        <v>0</v>
      </c>
      <c r="H196" s="6">
        <v>304</v>
      </c>
      <c r="I196" s="6">
        <v>25</v>
      </c>
      <c r="J196" s="6">
        <f t="shared" si="34"/>
        <v>616</v>
      </c>
      <c r="K196" s="6">
        <f t="shared" si="35"/>
        <v>9384</v>
      </c>
    </row>
    <row r="197" spans="1:11" x14ac:dyDescent="0.25">
      <c r="A197" s="5">
        <v>150</v>
      </c>
      <c r="B197" s="4" t="s">
        <v>236</v>
      </c>
      <c r="C197" s="5" t="s">
        <v>13</v>
      </c>
      <c r="D197" s="4" t="s">
        <v>185</v>
      </c>
      <c r="E197" s="9">
        <v>10000</v>
      </c>
      <c r="F197" s="6">
        <v>287</v>
      </c>
      <c r="G197" s="6">
        <v>0</v>
      </c>
      <c r="H197" s="6">
        <v>304</v>
      </c>
      <c r="I197" s="6">
        <v>25</v>
      </c>
      <c r="J197" s="6">
        <f t="shared" si="34"/>
        <v>616</v>
      </c>
      <c r="K197" s="6">
        <f t="shared" si="35"/>
        <v>9384</v>
      </c>
    </row>
    <row r="198" spans="1:11" x14ac:dyDescent="0.25">
      <c r="A198" s="5">
        <v>151</v>
      </c>
      <c r="B198" s="4" t="s">
        <v>237</v>
      </c>
      <c r="C198" s="5" t="s">
        <v>13</v>
      </c>
      <c r="D198" s="4" t="s">
        <v>185</v>
      </c>
      <c r="E198" s="9">
        <v>10000</v>
      </c>
      <c r="F198" s="6">
        <v>287</v>
      </c>
      <c r="G198" s="6">
        <v>0</v>
      </c>
      <c r="H198" s="6">
        <v>304</v>
      </c>
      <c r="I198" s="6">
        <v>25</v>
      </c>
      <c r="J198" s="6">
        <f t="shared" si="34"/>
        <v>616</v>
      </c>
      <c r="K198" s="6">
        <f t="shared" si="35"/>
        <v>9384</v>
      </c>
    </row>
    <row r="199" spans="1:11" x14ac:dyDescent="0.25">
      <c r="A199" s="5">
        <v>152</v>
      </c>
      <c r="B199" s="4" t="s">
        <v>238</v>
      </c>
      <c r="C199" s="5" t="s">
        <v>13</v>
      </c>
      <c r="D199" s="4" t="s">
        <v>185</v>
      </c>
      <c r="E199" s="9">
        <v>10000</v>
      </c>
      <c r="F199" s="6">
        <v>287</v>
      </c>
      <c r="G199" s="6">
        <v>0</v>
      </c>
      <c r="H199" s="6">
        <v>304</v>
      </c>
      <c r="I199" s="6">
        <v>25</v>
      </c>
      <c r="J199" s="6">
        <f t="shared" si="34"/>
        <v>616</v>
      </c>
      <c r="K199" s="6">
        <f t="shared" si="35"/>
        <v>9384</v>
      </c>
    </row>
    <row r="200" spans="1:11" x14ac:dyDescent="0.25">
      <c r="A200" s="5">
        <v>153</v>
      </c>
      <c r="B200" s="4" t="s">
        <v>239</v>
      </c>
      <c r="C200" s="5" t="s">
        <v>13</v>
      </c>
      <c r="D200" s="4" t="s">
        <v>185</v>
      </c>
      <c r="E200" s="9">
        <v>10000</v>
      </c>
      <c r="F200" s="6">
        <v>287</v>
      </c>
      <c r="G200" s="6">
        <v>0</v>
      </c>
      <c r="H200" s="6">
        <v>304</v>
      </c>
      <c r="I200" s="6">
        <v>25</v>
      </c>
      <c r="J200" s="6">
        <f t="shared" si="34"/>
        <v>616</v>
      </c>
      <c r="K200" s="6">
        <f t="shared" si="35"/>
        <v>9384</v>
      </c>
    </row>
    <row r="201" spans="1:11" x14ac:dyDescent="0.25">
      <c r="A201" s="5">
        <v>154</v>
      </c>
      <c r="B201" s="4" t="s">
        <v>240</v>
      </c>
      <c r="C201" s="5" t="s">
        <v>13</v>
      </c>
      <c r="D201" s="4" t="s">
        <v>185</v>
      </c>
      <c r="E201" s="9">
        <v>10000</v>
      </c>
      <c r="F201" s="6">
        <v>287</v>
      </c>
      <c r="G201" s="6">
        <v>0</v>
      </c>
      <c r="H201" s="6">
        <v>304</v>
      </c>
      <c r="I201" s="6">
        <v>25</v>
      </c>
      <c r="J201" s="6">
        <f t="shared" si="34"/>
        <v>616</v>
      </c>
      <c r="K201" s="6">
        <f t="shared" si="35"/>
        <v>9384</v>
      </c>
    </row>
    <row r="202" spans="1:11" x14ac:dyDescent="0.25">
      <c r="A202" s="5">
        <v>155</v>
      </c>
      <c r="B202" s="4" t="s">
        <v>241</v>
      </c>
      <c r="C202" s="5" t="s">
        <v>13</v>
      </c>
      <c r="D202" s="4" t="s">
        <v>185</v>
      </c>
      <c r="E202" s="9">
        <v>10000</v>
      </c>
      <c r="F202" s="6">
        <v>287</v>
      </c>
      <c r="G202" s="6">
        <v>0</v>
      </c>
      <c r="H202" s="6">
        <v>304</v>
      </c>
      <c r="I202" s="6">
        <v>25</v>
      </c>
      <c r="J202" s="6">
        <f t="shared" si="34"/>
        <v>616</v>
      </c>
      <c r="K202" s="6">
        <f t="shared" si="35"/>
        <v>9384</v>
      </c>
    </row>
    <row r="203" spans="1:11" x14ac:dyDescent="0.25">
      <c r="A203" s="5">
        <v>156</v>
      </c>
      <c r="B203" s="4" t="s">
        <v>242</v>
      </c>
      <c r="C203" s="5" t="s">
        <v>13</v>
      </c>
      <c r="D203" s="4" t="s">
        <v>185</v>
      </c>
      <c r="E203" s="9">
        <v>10000</v>
      </c>
      <c r="F203" s="6">
        <v>287</v>
      </c>
      <c r="G203" s="6">
        <v>0</v>
      </c>
      <c r="H203" s="6">
        <v>304</v>
      </c>
      <c r="I203" s="6">
        <v>25</v>
      </c>
      <c r="J203" s="6">
        <f t="shared" si="34"/>
        <v>616</v>
      </c>
      <c r="K203" s="6">
        <f t="shared" si="35"/>
        <v>9384</v>
      </c>
    </row>
    <row r="204" spans="1:11" x14ac:dyDescent="0.25">
      <c r="A204" s="5">
        <v>157</v>
      </c>
      <c r="B204" s="4" t="s">
        <v>243</v>
      </c>
      <c r="C204" s="5" t="s">
        <v>13</v>
      </c>
      <c r="D204" s="4" t="s">
        <v>185</v>
      </c>
      <c r="E204" s="9">
        <v>10000</v>
      </c>
      <c r="F204" s="6">
        <v>287</v>
      </c>
      <c r="G204" s="6">
        <v>0</v>
      </c>
      <c r="H204" s="6">
        <v>304</v>
      </c>
      <c r="I204" s="6">
        <v>25</v>
      </c>
      <c r="J204" s="6">
        <f t="shared" si="34"/>
        <v>616</v>
      </c>
      <c r="K204" s="6">
        <f t="shared" si="35"/>
        <v>9384</v>
      </c>
    </row>
    <row r="205" spans="1:11" x14ac:dyDescent="0.25">
      <c r="A205" s="5">
        <v>158</v>
      </c>
      <c r="B205" s="4" t="s">
        <v>244</v>
      </c>
      <c r="C205" s="5" t="s">
        <v>13</v>
      </c>
      <c r="D205" s="4" t="s">
        <v>185</v>
      </c>
      <c r="E205" s="9">
        <v>10000</v>
      </c>
      <c r="F205" s="6">
        <v>287</v>
      </c>
      <c r="G205" s="6">
        <v>0</v>
      </c>
      <c r="H205" s="6">
        <v>304</v>
      </c>
      <c r="I205" s="6">
        <v>25</v>
      </c>
      <c r="J205" s="6">
        <f t="shared" si="34"/>
        <v>616</v>
      </c>
      <c r="K205" s="6">
        <f t="shared" si="35"/>
        <v>9384</v>
      </c>
    </row>
    <row r="206" spans="1:11" x14ac:dyDescent="0.25">
      <c r="A206" s="5">
        <v>159</v>
      </c>
      <c r="B206" s="4" t="s">
        <v>245</v>
      </c>
      <c r="C206" s="5" t="s">
        <v>13</v>
      </c>
      <c r="D206" s="4" t="s">
        <v>185</v>
      </c>
      <c r="E206" s="9">
        <v>10000</v>
      </c>
      <c r="F206" s="6">
        <v>287</v>
      </c>
      <c r="G206" s="6">
        <v>0</v>
      </c>
      <c r="H206" s="6">
        <v>304</v>
      </c>
      <c r="I206" s="6">
        <v>25</v>
      </c>
      <c r="J206" s="6">
        <f t="shared" si="34"/>
        <v>616</v>
      </c>
      <c r="K206" s="6">
        <f t="shared" si="35"/>
        <v>9384</v>
      </c>
    </row>
    <row r="207" spans="1:11" x14ac:dyDescent="0.25">
      <c r="A207" s="5">
        <v>160</v>
      </c>
      <c r="B207" s="4" t="s">
        <v>246</v>
      </c>
      <c r="C207" s="5" t="s">
        <v>13</v>
      </c>
      <c r="D207" s="4" t="s">
        <v>185</v>
      </c>
      <c r="E207" s="9">
        <v>10000</v>
      </c>
      <c r="F207" s="6">
        <v>287</v>
      </c>
      <c r="G207" s="6">
        <v>0</v>
      </c>
      <c r="H207" s="6">
        <v>304</v>
      </c>
      <c r="I207" s="6">
        <v>25</v>
      </c>
      <c r="J207" s="6">
        <f t="shared" si="34"/>
        <v>616</v>
      </c>
      <c r="K207" s="6">
        <f t="shared" si="35"/>
        <v>9384</v>
      </c>
    </row>
    <row r="208" spans="1:11" x14ac:dyDescent="0.25">
      <c r="A208" s="5">
        <v>161</v>
      </c>
      <c r="B208" s="4" t="s">
        <v>247</v>
      </c>
      <c r="C208" s="5" t="s">
        <v>13</v>
      </c>
      <c r="D208" s="4" t="s">
        <v>185</v>
      </c>
      <c r="E208" s="9">
        <v>10000</v>
      </c>
      <c r="F208" s="6">
        <v>287</v>
      </c>
      <c r="G208" s="6">
        <v>0</v>
      </c>
      <c r="H208" s="6">
        <v>304</v>
      </c>
      <c r="I208" s="6">
        <v>25</v>
      </c>
      <c r="J208" s="6">
        <f t="shared" si="34"/>
        <v>616</v>
      </c>
      <c r="K208" s="6">
        <f t="shared" si="35"/>
        <v>9384</v>
      </c>
    </row>
    <row r="209" spans="1:11" x14ac:dyDescent="0.25">
      <c r="A209" s="5">
        <v>162</v>
      </c>
      <c r="B209" s="4" t="s">
        <v>248</v>
      </c>
      <c r="C209" s="5" t="s">
        <v>13</v>
      </c>
      <c r="D209" s="4" t="s">
        <v>185</v>
      </c>
      <c r="E209" s="9">
        <v>10000</v>
      </c>
      <c r="F209" s="6">
        <v>287</v>
      </c>
      <c r="G209" s="6">
        <v>0</v>
      </c>
      <c r="H209" s="6">
        <v>304</v>
      </c>
      <c r="I209" s="6">
        <v>25</v>
      </c>
      <c r="J209" s="6">
        <f t="shared" si="34"/>
        <v>616</v>
      </c>
      <c r="K209" s="6">
        <f t="shared" si="35"/>
        <v>9384</v>
      </c>
    </row>
    <row r="210" spans="1:11" x14ac:dyDescent="0.25">
      <c r="A210" s="5">
        <v>163</v>
      </c>
      <c r="B210" s="4" t="s">
        <v>249</v>
      </c>
      <c r="C210" s="5" t="s">
        <v>18</v>
      </c>
      <c r="D210" s="4" t="s">
        <v>185</v>
      </c>
      <c r="E210" s="9">
        <v>10000</v>
      </c>
      <c r="F210" s="6">
        <v>287</v>
      </c>
      <c r="G210" s="6">
        <v>0</v>
      </c>
      <c r="H210" s="6">
        <v>304</v>
      </c>
      <c r="I210" s="6">
        <v>25</v>
      </c>
      <c r="J210" s="6">
        <f t="shared" si="34"/>
        <v>616</v>
      </c>
      <c r="K210" s="6">
        <f t="shared" si="35"/>
        <v>9384</v>
      </c>
    </row>
    <row r="211" spans="1:11" x14ac:dyDescent="0.25">
      <c r="A211" s="5">
        <v>164</v>
      </c>
      <c r="B211" s="4" t="s">
        <v>250</v>
      </c>
      <c r="C211" s="5" t="s">
        <v>13</v>
      </c>
      <c r="D211" s="4" t="s">
        <v>185</v>
      </c>
      <c r="E211" s="9">
        <v>10000</v>
      </c>
      <c r="F211" s="6">
        <v>287</v>
      </c>
      <c r="G211" s="6">
        <v>0</v>
      </c>
      <c r="H211" s="6">
        <v>304</v>
      </c>
      <c r="I211" s="6">
        <v>25</v>
      </c>
      <c r="J211" s="6">
        <f t="shared" si="34"/>
        <v>616</v>
      </c>
      <c r="K211" s="6">
        <f t="shared" si="35"/>
        <v>9384</v>
      </c>
    </row>
    <row r="212" spans="1:11" x14ac:dyDescent="0.25">
      <c r="A212" s="5">
        <v>165</v>
      </c>
      <c r="B212" s="4" t="s">
        <v>251</v>
      </c>
      <c r="C212" s="5" t="s">
        <v>13</v>
      </c>
      <c r="D212" s="4" t="s">
        <v>185</v>
      </c>
      <c r="E212" s="9">
        <v>10000</v>
      </c>
      <c r="F212" s="6">
        <v>287</v>
      </c>
      <c r="G212" s="6">
        <v>0</v>
      </c>
      <c r="H212" s="6">
        <v>304</v>
      </c>
      <c r="I212" s="6">
        <v>25</v>
      </c>
      <c r="J212" s="6">
        <f t="shared" si="34"/>
        <v>616</v>
      </c>
      <c r="K212" s="6">
        <f t="shared" si="35"/>
        <v>9384</v>
      </c>
    </row>
    <row r="213" spans="1:11" x14ac:dyDescent="0.25">
      <c r="A213" s="5">
        <v>166</v>
      </c>
      <c r="B213" s="4" t="s">
        <v>252</v>
      </c>
      <c r="C213" s="5" t="s">
        <v>13</v>
      </c>
      <c r="D213" s="4" t="s">
        <v>185</v>
      </c>
      <c r="E213" s="9">
        <v>10000</v>
      </c>
      <c r="F213" s="6">
        <v>287</v>
      </c>
      <c r="G213" s="6">
        <v>0</v>
      </c>
      <c r="H213" s="6">
        <v>304</v>
      </c>
      <c r="I213" s="6">
        <v>25</v>
      </c>
      <c r="J213" s="6">
        <f t="shared" si="34"/>
        <v>616</v>
      </c>
      <c r="K213" s="6">
        <f t="shared" si="35"/>
        <v>9384</v>
      </c>
    </row>
    <row r="214" spans="1:11" x14ac:dyDescent="0.25">
      <c r="A214" s="5">
        <v>167</v>
      </c>
      <c r="B214" s="4" t="s">
        <v>253</v>
      </c>
      <c r="C214" s="5" t="s">
        <v>13</v>
      </c>
      <c r="D214" s="4" t="s">
        <v>185</v>
      </c>
      <c r="E214" s="9">
        <v>10000</v>
      </c>
      <c r="F214" s="6">
        <v>287</v>
      </c>
      <c r="G214" s="6">
        <v>0</v>
      </c>
      <c r="H214" s="6">
        <v>304</v>
      </c>
      <c r="I214" s="6">
        <v>25</v>
      </c>
      <c r="J214" s="6">
        <f t="shared" si="34"/>
        <v>616</v>
      </c>
      <c r="K214" s="6">
        <f t="shared" si="35"/>
        <v>9384</v>
      </c>
    </row>
    <row r="215" spans="1:11" x14ac:dyDescent="0.25">
      <c r="A215" s="5">
        <v>168</v>
      </c>
      <c r="B215" s="4" t="s">
        <v>254</v>
      </c>
      <c r="C215" s="5" t="s">
        <v>13</v>
      </c>
      <c r="D215" s="4" t="s">
        <v>185</v>
      </c>
      <c r="E215" s="9">
        <v>10000</v>
      </c>
      <c r="F215" s="6">
        <v>287</v>
      </c>
      <c r="G215" s="6">
        <v>0</v>
      </c>
      <c r="H215" s="6">
        <v>304</v>
      </c>
      <c r="I215" s="6">
        <v>25</v>
      </c>
      <c r="J215" s="6">
        <f t="shared" si="34"/>
        <v>616</v>
      </c>
      <c r="K215" s="6">
        <f t="shared" si="35"/>
        <v>9384</v>
      </c>
    </row>
    <row r="216" spans="1:11" x14ac:dyDescent="0.25">
      <c r="A216" s="19" t="s">
        <v>94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1"/>
    </row>
    <row r="217" spans="1:11" x14ac:dyDescent="0.25">
      <c r="A217" s="22"/>
      <c r="B217" s="23"/>
      <c r="C217" s="23"/>
      <c r="D217" s="23"/>
      <c r="E217" s="23"/>
      <c r="F217" s="23"/>
      <c r="G217" s="23"/>
      <c r="H217" s="23"/>
      <c r="I217" s="23"/>
      <c r="J217" s="23"/>
      <c r="K217" s="24"/>
    </row>
    <row r="218" spans="1:11" x14ac:dyDescent="0.25">
      <c r="A218" s="5">
        <v>169</v>
      </c>
      <c r="B218" s="4" t="s">
        <v>263</v>
      </c>
      <c r="C218" s="5" t="s">
        <v>13</v>
      </c>
      <c r="D218" s="4" t="s">
        <v>101</v>
      </c>
      <c r="E218" s="6">
        <v>18400</v>
      </c>
      <c r="F218" s="6">
        <v>528.08000000000004</v>
      </c>
      <c r="G218" s="6">
        <v>0</v>
      </c>
      <c r="H218" s="6">
        <v>559.36</v>
      </c>
      <c r="I218" s="6">
        <v>1537.45</v>
      </c>
      <c r="J218" s="6">
        <f>SUM(F218:I218)</f>
        <v>2624.8900000000003</v>
      </c>
      <c r="K218" s="6">
        <f>E218-J218</f>
        <v>15775.11</v>
      </c>
    </row>
    <row r="220" spans="1:11" x14ac:dyDescent="0.25">
      <c r="A220" s="19" t="s">
        <v>264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1"/>
    </row>
    <row r="221" spans="1:11" x14ac:dyDescent="0.25">
      <c r="A221" s="22"/>
      <c r="B221" s="23"/>
      <c r="C221" s="23"/>
      <c r="D221" s="23"/>
      <c r="E221" s="23"/>
      <c r="F221" s="23"/>
      <c r="G221" s="23"/>
      <c r="H221" s="23"/>
      <c r="I221" s="23"/>
      <c r="J221" s="23"/>
      <c r="K221" s="24"/>
    </row>
    <row r="222" spans="1:11" x14ac:dyDescent="0.25">
      <c r="A222" s="5">
        <v>170</v>
      </c>
      <c r="B222" s="4" t="s">
        <v>265</v>
      </c>
      <c r="C222" s="5" t="s">
        <v>13</v>
      </c>
      <c r="D222" s="4" t="s">
        <v>266</v>
      </c>
      <c r="E222" s="9">
        <v>180000</v>
      </c>
      <c r="F222" s="6">
        <v>5166</v>
      </c>
      <c r="G222" s="6">
        <v>31055.42</v>
      </c>
      <c r="H222" s="6">
        <v>4943.8</v>
      </c>
      <c r="I222" s="6">
        <v>25</v>
      </c>
      <c r="J222" s="6">
        <f>SUM(F222:I222)</f>
        <v>41190.22</v>
      </c>
      <c r="K222" s="6">
        <f>E222-J222</f>
        <v>138809.78</v>
      </c>
    </row>
    <row r="223" spans="1:11" x14ac:dyDescent="0.25">
      <c r="A223" s="5">
        <v>171</v>
      </c>
      <c r="B223" s="4" t="s">
        <v>267</v>
      </c>
      <c r="C223" s="5" t="s">
        <v>13</v>
      </c>
      <c r="D223" s="4" t="s">
        <v>268</v>
      </c>
      <c r="E223" s="9">
        <v>130000</v>
      </c>
      <c r="F223" s="6">
        <v>3731</v>
      </c>
      <c r="G223" s="6">
        <v>19162.12</v>
      </c>
      <c r="H223" s="6">
        <v>3952</v>
      </c>
      <c r="I223" s="6">
        <v>5186.91</v>
      </c>
      <c r="J223" s="6">
        <f t="shared" ref="J223:J231" si="36">SUM(F223:I223)</f>
        <v>32032.03</v>
      </c>
      <c r="K223" s="6">
        <f t="shared" ref="K223:K231" si="37">E223-J223</f>
        <v>97967.97</v>
      </c>
    </row>
    <row r="224" spans="1:11" x14ac:dyDescent="0.25">
      <c r="A224" s="5">
        <v>172</v>
      </c>
      <c r="B224" s="4" t="s">
        <v>269</v>
      </c>
      <c r="C224" s="5" t="s">
        <v>13</v>
      </c>
      <c r="D224" s="4" t="s">
        <v>270</v>
      </c>
      <c r="E224" s="9">
        <v>85000</v>
      </c>
      <c r="F224" s="6">
        <v>2439.5</v>
      </c>
      <c r="G224" s="6">
        <v>8576.99</v>
      </c>
      <c r="H224" s="6">
        <v>2584</v>
      </c>
      <c r="I224" s="6">
        <v>125</v>
      </c>
      <c r="J224" s="6">
        <f t="shared" si="36"/>
        <v>13725.49</v>
      </c>
      <c r="K224" s="6">
        <f t="shared" si="37"/>
        <v>71274.509999999995</v>
      </c>
    </row>
    <row r="225" spans="1:11" x14ac:dyDescent="0.25">
      <c r="A225" s="5">
        <v>173</v>
      </c>
      <c r="B225" s="4" t="s">
        <v>271</v>
      </c>
      <c r="C225" s="5" t="s">
        <v>13</v>
      </c>
      <c r="D225" s="4" t="s">
        <v>272</v>
      </c>
      <c r="E225" s="9">
        <v>75000</v>
      </c>
      <c r="F225" s="6">
        <v>2152.5</v>
      </c>
      <c r="G225" s="13">
        <v>6309.38</v>
      </c>
      <c r="H225" s="6">
        <v>2280</v>
      </c>
      <c r="I225" s="6">
        <v>25</v>
      </c>
      <c r="J225" s="6">
        <f t="shared" si="36"/>
        <v>10766.880000000001</v>
      </c>
      <c r="K225" s="6">
        <f t="shared" si="37"/>
        <v>64233.119999999995</v>
      </c>
    </row>
    <row r="226" spans="1:11" x14ac:dyDescent="0.25">
      <c r="A226" s="5">
        <v>174</v>
      </c>
      <c r="B226" s="4" t="s">
        <v>273</v>
      </c>
      <c r="C226" s="5" t="s">
        <v>13</v>
      </c>
      <c r="D226" s="4" t="s">
        <v>274</v>
      </c>
      <c r="E226" s="9">
        <v>60000</v>
      </c>
      <c r="F226" s="6">
        <v>1722</v>
      </c>
      <c r="G226" s="6">
        <v>3486.68</v>
      </c>
      <c r="H226" s="6">
        <v>1824</v>
      </c>
      <c r="I226" s="6">
        <v>125</v>
      </c>
      <c r="J226" s="6">
        <f t="shared" si="36"/>
        <v>7157.68</v>
      </c>
      <c r="K226" s="6">
        <f t="shared" si="37"/>
        <v>52842.32</v>
      </c>
    </row>
    <row r="227" spans="1:11" x14ac:dyDescent="0.25">
      <c r="A227" s="5">
        <v>175</v>
      </c>
      <c r="B227" s="4" t="s">
        <v>275</v>
      </c>
      <c r="C227" s="5" t="s">
        <v>18</v>
      </c>
      <c r="D227" s="4" t="s">
        <v>276</v>
      </c>
      <c r="E227" s="9">
        <v>35000</v>
      </c>
      <c r="F227" s="6">
        <v>1004.5</v>
      </c>
      <c r="G227" s="6">
        <v>0</v>
      </c>
      <c r="H227" s="6">
        <v>1064</v>
      </c>
      <c r="I227" s="6">
        <v>6548.3</v>
      </c>
      <c r="J227" s="6">
        <f t="shared" si="36"/>
        <v>8616.7999999999993</v>
      </c>
      <c r="K227" s="6">
        <f t="shared" si="37"/>
        <v>26383.200000000001</v>
      </c>
    </row>
    <row r="228" spans="1:11" x14ac:dyDescent="0.25">
      <c r="A228" s="5">
        <v>176</v>
      </c>
      <c r="B228" s="4" t="s">
        <v>277</v>
      </c>
      <c r="C228" s="5" t="s">
        <v>13</v>
      </c>
      <c r="D228" s="4" t="s">
        <v>27</v>
      </c>
      <c r="E228" s="9">
        <v>26157.599999999999</v>
      </c>
      <c r="F228" s="6">
        <v>750.72</v>
      </c>
      <c r="G228" s="6">
        <v>0</v>
      </c>
      <c r="H228" s="6">
        <v>795.19</v>
      </c>
      <c r="I228" s="6">
        <v>25</v>
      </c>
      <c r="J228" s="6">
        <f t="shared" si="36"/>
        <v>1570.91</v>
      </c>
      <c r="K228" s="6">
        <f t="shared" si="37"/>
        <v>24586.69</v>
      </c>
    </row>
    <row r="229" spans="1:11" x14ac:dyDescent="0.25">
      <c r="A229" s="5">
        <v>177</v>
      </c>
      <c r="B229" s="4" t="s">
        <v>278</v>
      </c>
      <c r="C229" s="5" t="s">
        <v>18</v>
      </c>
      <c r="D229" s="4" t="s">
        <v>27</v>
      </c>
      <c r="E229" s="9">
        <v>26157.599999999999</v>
      </c>
      <c r="F229" s="6">
        <v>750.72</v>
      </c>
      <c r="G229" s="6">
        <v>0</v>
      </c>
      <c r="H229" s="6">
        <v>795.19</v>
      </c>
      <c r="I229" s="6">
        <v>25</v>
      </c>
      <c r="J229" s="6">
        <f t="shared" si="36"/>
        <v>1570.91</v>
      </c>
      <c r="K229" s="6">
        <f t="shared" si="37"/>
        <v>24586.69</v>
      </c>
    </row>
    <row r="230" spans="1:11" x14ac:dyDescent="0.25">
      <c r="A230" s="5">
        <v>178</v>
      </c>
      <c r="B230" s="4" t="s">
        <v>279</v>
      </c>
      <c r="C230" s="5" t="s">
        <v>13</v>
      </c>
      <c r="D230" s="4" t="s">
        <v>280</v>
      </c>
      <c r="E230" s="9">
        <v>22000</v>
      </c>
      <c r="F230" s="6">
        <v>631.4</v>
      </c>
      <c r="G230" s="6">
        <v>0</v>
      </c>
      <c r="H230" s="6">
        <v>668.8</v>
      </c>
      <c r="I230" s="6">
        <v>25</v>
      </c>
      <c r="J230" s="6">
        <f t="shared" si="36"/>
        <v>1325.1999999999998</v>
      </c>
      <c r="K230" s="6">
        <f t="shared" si="37"/>
        <v>20674.8</v>
      </c>
    </row>
    <row r="231" spans="1:11" x14ac:dyDescent="0.25">
      <c r="A231" s="5">
        <v>179</v>
      </c>
      <c r="B231" s="4" t="s">
        <v>281</v>
      </c>
      <c r="C231" s="5" t="s">
        <v>13</v>
      </c>
      <c r="D231" s="4" t="s">
        <v>178</v>
      </c>
      <c r="E231" s="9">
        <v>22000</v>
      </c>
      <c r="F231" s="6">
        <v>631.4</v>
      </c>
      <c r="G231" s="6">
        <v>0</v>
      </c>
      <c r="H231" s="6">
        <v>668.8</v>
      </c>
      <c r="I231" s="6">
        <v>25</v>
      </c>
      <c r="J231" s="6">
        <f t="shared" si="36"/>
        <v>1325.1999999999998</v>
      </c>
      <c r="K231" s="6">
        <f t="shared" si="37"/>
        <v>20674.8</v>
      </c>
    </row>
    <row r="232" spans="1:11" x14ac:dyDescent="0.25">
      <c r="A232" s="19" t="s">
        <v>94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1"/>
    </row>
    <row r="233" spans="1:11" x14ac:dyDescent="0.25">
      <c r="A233" s="22"/>
      <c r="B233" s="23"/>
      <c r="C233" s="23"/>
      <c r="D233" s="23"/>
      <c r="E233" s="23"/>
      <c r="F233" s="23"/>
      <c r="G233" s="23"/>
      <c r="H233" s="23"/>
      <c r="I233" s="23"/>
      <c r="J233" s="23"/>
      <c r="K233" s="24"/>
    </row>
    <row r="234" spans="1:11" x14ac:dyDescent="0.25">
      <c r="A234" s="5">
        <v>180</v>
      </c>
      <c r="B234" s="4" t="s">
        <v>282</v>
      </c>
      <c r="C234" s="5" t="s">
        <v>13</v>
      </c>
      <c r="D234" s="4" t="s">
        <v>101</v>
      </c>
      <c r="E234" s="6">
        <v>26000</v>
      </c>
      <c r="F234" s="6">
        <v>746.2</v>
      </c>
      <c r="G234" s="6">
        <v>0</v>
      </c>
      <c r="H234" s="6">
        <v>790.4</v>
      </c>
      <c r="I234" s="6">
        <v>25</v>
      </c>
      <c r="J234" s="6">
        <f>SUM(F234:I234)</f>
        <v>1561.6</v>
      </c>
      <c r="K234" s="6">
        <f>E234-J234</f>
        <v>24438.400000000001</v>
      </c>
    </row>
    <row r="236" spans="1:11" x14ac:dyDescent="0.25">
      <c r="A236" s="19" t="s">
        <v>131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1"/>
    </row>
    <row r="237" spans="1:11" x14ac:dyDescent="0.25">
      <c r="A237" s="22"/>
      <c r="B237" s="23"/>
      <c r="C237" s="23"/>
      <c r="D237" s="23"/>
      <c r="E237" s="23"/>
      <c r="F237" s="23"/>
      <c r="G237" s="23"/>
      <c r="H237" s="23"/>
      <c r="I237" s="23"/>
      <c r="J237" s="23"/>
      <c r="K237" s="24"/>
    </row>
    <row r="238" spans="1:11" x14ac:dyDescent="0.25">
      <c r="A238" s="5">
        <v>181</v>
      </c>
      <c r="B238" s="4" t="s">
        <v>283</v>
      </c>
      <c r="C238" s="5" t="s">
        <v>18</v>
      </c>
      <c r="D238" s="4" t="s">
        <v>141</v>
      </c>
      <c r="E238" s="9">
        <v>15000</v>
      </c>
      <c r="F238" s="6">
        <v>430.5</v>
      </c>
      <c r="G238" s="6">
        <v>0</v>
      </c>
      <c r="H238" s="6">
        <v>456</v>
      </c>
      <c r="I238" s="6">
        <v>25</v>
      </c>
      <c r="J238" s="6">
        <f>SUM(F238:I238)</f>
        <v>911.5</v>
      </c>
      <c r="K238" s="6">
        <f>E238-J238</f>
        <v>14088.5</v>
      </c>
    </row>
    <row r="240" spans="1:11" x14ac:dyDescent="0.25">
      <c r="A240" s="19" t="s">
        <v>58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1"/>
    </row>
    <row r="241" spans="1:11" x14ac:dyDescent="0.25">
      <c r="A241" s="22"/>
      <c r="B241" s="23"/>
      <c r="C241" s="23"/>
      <c r="D241" s="23"/>
      <c r="E241" s="23"/>
      <c r="F241" s="23"/>
      <c r="G241" s="23"/>
      <c r="H241" s="23"/>
      <c r="I241" s="23"/>
      <c r="J241" s="23"/>
      <c r="K241" s="24"/>
    </row>
    <row r="242" spans="1:11" x14ac:dyDescent="0.25">
      <c r="A242" s="5">
        <v>182</v>
      </c>
      <c r="B242" s="4" t="s">
        <v>284</v>
      </c>
      <c r="C242" s="5" t="s">
        <v>18</v>
      </c>
      <c r="D242" s="4" t="s">
        <v>285</v>
      </c>
      <c r="E242" s="6">
        <v>90000</v>
      </c>
      <c r="F242" s="6">
        <v>2583</v>
      </c>
      <c r="G242" s="6">
        <v>9753.1200000000008</v>
      </c>
      <c r="H242" s="6">
        <v>2736</v>
      </c>
      <c r="I242" s="6">
        <v>1725</v>
      </c>
      <c r="J242" s="6">
        <f>SUM(F242:I242)</f>
        <v>16797.120000000003</v>
      </c>
      <c r="K242" s="6">
        <f>E242-J242</f>
        <v>73202.880000000005</v>
      </c>
    </row>
    <row r="244" spans="1:11" x14ac:dyDescent="0.25">
      <c r="A244" s="19" t="s">
        <v>293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1"/>
    </row>
    <row r="245" spans="1:11" x14ac:dyDescent="0.25">
      <c r="A245" s="22"/>
      <c r="B245" s="23"/>
      <c r="C245" s="23"/>
      <c r="D245" s="23"/>
      <c r="E245" s="23"/>
      <c r="F245" s="23"/>
      <c r="G245" s="23"/>
      <c r="H245" s="23"/>
      <c r="I245" s="23"/>
      <c r="J245" s="23"/>
      <c r="K245" s="24"/>
    </row>
    <row r="246" spans="1:11" x14ac:dyDescent="0.25">
      <c r="A246" s="5">
        <v>183</v>
      </c>
      <c r="B246" s="4" t="s">
        <v>286</v>
      </c>
      <c r="C246" s="5" t="s">
        <v>13</v>
      </c>
      <c r="D246" s="4" t="s">
        <v>287</v>
      </c>
      <c r="E246" s="9">
        <v>145000</v>
      </c>
      <c r="F246" s="6">
        <v>4161.5</v>
      </c>
      <c r="G246" s="6">
        <v>22690.49</v>
      </c>
      <c r="H246" s="6">
        <v>4408</v>
      </c>
      <c r="I246" s="6">
        <v>25</v>
      </c>
      <c r="J246" s="6">
        <f>SUM(F246:I246)</f>
        <v>31284.99</v>
      </c>
      <c r="K246" s="6">
        <f>E246-J246</f>
        <v>113715.01</v>
      </c>
    </row>
    <row r="247" spans="1:11" x14ac:dyDescent="0.25">
      <c r="A247" s="5">
        <v>184</v>
      </c>
      <c r="B247" s="4" t="s">
        <v>288</v>
      </c>
      <c r="C247" s="5" t="s">
        <v>13</v>
      </c>
      <c r="D247" s="4" t="s">
        <v>289</v>
      </c>
      <c r="E247" s="9">
        <v>60000</v>
      </c>
      <c r="F247" s="6">
        <v>1722</v>
      </c>
      <c r="G247" s="6">
        <v>3486.68</v>
      </c>
      <c r="H247" s="6">
        <v>1824</v>
      </c>
      <c r="I247" s="6">
        <v>125</v>
      </c>
      <c r="J247" s="6">
        <f>SUM(F247:I247)</f>
        <v>7157.68</v>
      </c>
      <c r="K247" s="6">
        <f>E247-J247</f>
        <v>52842.32</v>
      </c>
    </row>
    <row r="248" spans="1:11" x14ac:dyDescent="0.25">
      <c r="A248" s="16" t="s">
        <v>292</v>
      </c>
      <c r="B248" s="16"/>
      <c r="C248" s="16"/>
      <c r="D248" s="16"/>
      <c r="E248" s="14">
        <f>SUM(E7:E11,E14,E17:E19,E22:E24,E27:E33,E36:E40,E43:E48,E51:E56,E59:E67,E70:E80,E83:E87,E90:E96,E99:E113,E116,E120:E121,E124:E129,E132:E134,E137:E145,E148:E151,E154:E156,E159:E215,E218,E222:E231,E234,E238,E242,E246:E247)</f>
        <v>6935520.3199999994</v>
      </c>
      <c r="F248" s="14">
        <f t="shared" ref="F248:J248" si="38">SUM(F7:F11,F14,F17:F19,F22:F24,F27:F33,F36:F40,F43:F48,F51:F56,F59:F67,F70:F80,F83:F87,F90:F96,F99:F113,F116,F120:F121,F124:F129,F132:F134,F137:F145,F148:F151,F154:F156,F159:F215,F218,F222:F231,F234,F238,F242,F246:F247)</f>
        <v>199049.42999999996</v>
      </c>
      <c r="G248" s="14">
        <f t="shared" si="38"/>
        <v>423019.7699999999</v>
      </c>
      <c r="H248" s="14">
        <f t="shared" si="38"/>
        <v>207279.19999999992</v>
      </c>
      <c r="I248" s="14">
        <f t="shared" si="38"/>
        <v>633340.10999999987</v>
      </c>
      <c r="J248" s="14">
        <f t="shared" si="38"/>
        <v>1462688.5099999998</v>
      </c>
      <c r="K248" s="14">
        <f>SUM(K7:K11,K14,K17:K19,K22:K24,K27:K33,K36:K40,K43:K48,K51:K56,K59:K67,K70:K80,K83:K87,K90:K96,K99:K113,K116,K120:K121,K124:K129,K132:K134,K137:K145,K148:K151,K154:K156,K159:K215,K218,K222:K231,K234,K238,K242,K246:K247)</f>
        <v>5472831.8100000024</v>
      </c>
    </row>
  </sheetData>
  <mergeCells count="29">
    <mergeCell ref="A236:K237"/>
    <mergeCell ref="A240:K241"/>
    <mergeCell ref="A244:K245"/>
    <mergeCell ref="A146:K147"/>
    <mergeCell ref="A152:K153"/>
    <mergeCell ref="A157:K158"/>
    <mergeCell ref="A216:K217"/>
    <mergeCell ref="A220:K221"/>
    <mergeCell ref="A122:K123"/>
    <mergeCell ref="A130:K131"/>
    <mergeCell ref="A135:K136"/>
    <mergeCell ref="A114:K115"/>
    <mergeCell ref="A232:K233"/>
    <mergeCell ref="A248:D248"/>
    <mergeCell ref="A1:K3"/>
    <mergeCell ref="A4:K5"/>
    <mergeCell ref="A81:K82"/>
    <mergeCell ref="A88:K89"/>
    <mergeCell ref="A97:K98"/>
    <mergeCell ref="A41:K42"/>
    <mergeCell ref="A12:K13"/>
    <mergeCell ref="A49:K50"/>
    <mergeCell ref="A57:K58"/>
    <mergeCell ref="A68:K69"/>
    <mergeCell ref="A15:K16"/>
    <mergeCell ref="A20:K21"/>
    <mergeCell ref="A25:K26"/>
    <mergeCell ref="A34:K35"/>
    <mergeCell ref="A118:K119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FEBRERO 2023</vt:lpstr>
      <vt:lpstr>'FIJOS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2023-02-16T18:39:40Z</cp:lastPrinted>
  <dcterms:created xsi:type="dcterms:W3CDTF">2023-01-27T13:13:14Z</dcterms:created>
  <dcterms:modified xsi:type="dcterms:W3CDTF">2023-02-16T18:40:20Z</dcterms:modified>
</cp:coreProperties>
</file>