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UENTA 030-011607-1 SEPT2017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37" i="1" l="1"/>
  <c r="D37" i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15" i="1"/>
  <c r="F37" i="1" s="1"/>
</calcChain>
</file>

<file path=xl/sharedStrings.xml><?xml version="1.0" encoding="utf-8"?>
<sst xmlns="http://schemas.openxmlformats.org/spreadsheetml/2006/main" count="60" uniqueCount="52">
  <si>
    <t xml:space="preserve">Ministerio de Energía y Minas </t>
  </si>
  <si>
    <t>Dirección General de Minería</t>
  </si>
  <si>
    <t>“Año del Desarrollo Agroforestal”</t>
  </si>
  <si>
    <t>LIBRO BANCO</t>
  </si>
  <si>
    <t>BANCO DE RESERVAS DE LA REPUBLICA DOMINICANA</t>
  </si>
  <si>
    <t>DEL 1 AL 30 DE SEPTIEMBRE DEL 2017</t>
  </si>
  <si>
    <t xml:space="preserve">RD$ </t>
  </si>
  <si>
    <t>Cuenta Bancaria No. 100-01-030-011607-1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</si>
  <si>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</si>
  <si>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</si>
  <si>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</si>
  <si>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</si>
  <si>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</si>
  <si>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</si>
  <si>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</si>
  <si>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333</t>
  </si>
  <si>
    <t>NULO</t>
  </si>
  <si>
    <t>334</t>
  </si>
  <si>
    <t>KELVIN PUJOLS</t>
  </si>
  <si>
    <t>-</t>
  </si>
  <si>
    <t>DEPOSITO</t>
  </si>
  <si>
    <t>335</t>
  </si>
  <si>
    <t>GOBERNACION JUAN P. DUARTE</t>
  </si>
  <si>
    <t>336</t>
  </si>
  <si>
    <t>NG MEDIA</t>
  </si>
  <si>
    <t>337</t>
  </si>
  <si>
    <t>338</t>
  </si>
  <si>
    <t>THE OFFICE WAREHOUSE DOMINICANA</t>
  </si>
  <si>
    <t>339</t>
  </si>
  <si>
    <t>340</t>
  </si>
  <si>
    <t>GLOBATEC</t>
  </si>
  <si>
    <t>341</t>
  </si>
  <si>
    <t>EDENORTE</t>
  </si>
  <si>
    <t>342</t>
  </si>
  <si>
    <t>343</t>
  </si>
  <si>
    <t>344</t>
  </si>
  <si>
    <t>345</t>
  </si>
  <si>
    <t>346</t>
  </si>
  <si>
    <t>DIRECCION GENERAL DE ADUANAS</t>
  </si>
  <si>
    <t>347</t>
  </si>
  <si>
    <t>JALEP</t>
  </si>
  <si>
    <t>348</t>
  </si>
  <si>
    <t>CREACIONES SORIBEL</t>
  </si>
  <si>
    <t>IMPUESTOS 0.15%</t>
  </si>
  <si>
    <t>COMISIONES BANCARIAS</t>
  </si>
  <si>
    <t xml:space="preserve">             </t>
  </si>
  <si>
    <t>NOTA: ESTA CUENTA BANCARIA ES UN FONDO REPONIBLE INSTITUCIONAL Y SOLO PERCIBE INGRESOS DE LA TESORERIA NACIONAL.</t>
  </si>
  <si>
    <t>Edificio Gubernamental “Juan P. Duarte” 10mo. Piso * Ave. México Esq. Leopoldo Navarro</t>
  </si>
  <si>
    <t>Teléfonos: 809-685-8191–95 * Fax: 809-686-8327 * Santo Domingo, R. D.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</si>
  <si>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</si>
  <si>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 xml:space="preserve">RNC-4-01-03720-3     </t>
  </si>
  <si>
    <t>BALANCE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</si>
</sst>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3" tint="-0.24994659260841701"/>
      </bottom>
      <diagonal/>
    </border>
    <border>
      <left/>
      <right/>
      <top style="thick">
        <color theme="3" tint="-0.2499465926084170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justify"/>
    </xf>
    <xf numFmtId="4" fontId="9" fillId="0" borderId="0" xfId="1" applyNumberFormat="1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/>
    <xf numFmtId="164" fontId="2" fillId="2" borderId="0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justify"/>
    </xf>
    <xf numFmtId="0" fontId="11" fillId="0" borderId="0" xfId="0" applyFont="1" applyBorder="1"/>
    <xf numFmtId="43" fontId="1" fillId="0" borderId="0" xfId="1" applyFont="1" applyFill="1" applyBorder="1" applyAlignment="1"/>
    <xf numFmtId="43" fontId="2" fillId="2" borderId="2" xfId="1" applyFont="1" applyFill="1" applyBorder="1" applyAlignment="1"/>
    <xf numFmtId="164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03/Documents/LIBRO%20DE%20BANCO%20Fondo%20Reponible/LIBRO%20BANCO%202017/LIBRO%20BANCO%20CTA.%20030-011607-1%20F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 030-011607-1 OCT 2014"/>
      <sheetName val="CUENTA 030-011607-1 NOV 2014"/>
      <sheetName val="CUENTA 030-011607-1 DIC 2014"/>
      <sheetName val="CUENTA 030-011607-1 ENE 2015"/>
      <sheetName val="CUENTA 030-011607-1 FEB 2015"/>
      <sheetName val="CUENTA 030-011607-1 MARZO 2015"/>
      <sheetName val="CUENTA 030-011607-1 ABRIL 2015"/>
      <sheetName val="CUENTA 030-011607-1 MAYO 2015"/>
      <sheetName val="CUENTA 030-011607-1 JUNIO 2015"/>
      <sheetName val="CUENTA 030-011607-1 JULIO 2015"/>
      <sheetName val="CUENTA 030-011607-1 AGOSTO 2015"/>
      <sheetName val="CUENTA 030-011607-1 SEPT 2015"/>
      <sheetName val="CUENTA 030-011607-1 OCT 2015"/>
      <sheetName val="CUENTA 030-011607-1 NOV 2015"/>
      <sheetName val="CUENTA 030-011607-1 DIC 2015"/>
      <sheetName val="CUENTA 030-011607-1 ENE 2016"/>
      <sheetName val="CUENTA 030-011607-1 FEB 2016"/>
      <sheetName val="CUENTA 030-011607-1 MARZO 2016"/>
      <sheetName val="CUENTA 030-011607-1 ABRIL 2016"/>
      <sheetName val="CUENTA 030-011607-1 MAYO 2016"/>
      <sheetName val="CUENTA 030-011607-1 JUNIO 2016"/>
      <sheetName val="CUENTA 030-011607-1 JULIO 2016"/>
      <sheetName val="CUENTA 030-011607-1 AGOSTO 2016"/>
      <sheetName val="CUENTA 030-011607-1 SEPT 2016"/>
      <sheetName val="CUENTA 030-011607-1 OCTUB 2016"/>
      <sheetName val="CUENTA 030-011607-1 NOV 2016"/>
      <sheetName val="CUENTA 030-011607-1 DIC 2016"/>
      <sheetName val="CUENTA 030-011607-1 ENE 2017"/>
      <sheetName val="CUENTA 030-011607-1 FEB 2017"/>
      <sheetName val="CUENTA 030-011607-1 MARZO 2017"/>
      <sheetName val="CUENTA 030-011607-1 ABRIL"/>
      <sheetName val="CUENTA 030-011607-1 MAYO"/>
      <sheetName val="CUENTA 030-011607-1 JUNIO"/>
      <sheetName val="CUENTA 030-011607-1 JULIO"/>
      <sheetName val="CUENTA 030-011607-1 AGOSTO)"/>
      <sheetName val="CUENTA 030-011607-1 SEPT2017"/>
      <sheetName val="CUENTA 030-011607-1 OCT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0">
          <cell r="F30">
            <v>18781.42999999984</v>
          </cell>
        </row>
      </sheetData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8"/>
  <sheetViews>
    <sheetView showGridLines="0" tabSelected="1" workbookViewId="0">
      <selection activeCell="A38" sqref="A38"/>
    </sheetView>
  </sheetViews>
  <sheetFormatPr baseColWidth="10" defaultColWidth="9.140625" defaultRowHeight="15.75" x14ac:dyDescent="0.25"/>
  <cols>
    <col min="1" max="1" width="12" style="1" customWidth="1"/>
    <col min="2" max="2" width="8.7109375" style="29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</cols>
  <sheetData>
    <row r="1" spans="1:6" x14ac:dyDescent="0.25">
      <c r="B1" s="2"/>
    </row>
    <row r="2" spans="1:6" x14ac:dyDescent="0.25">
      <c r="B2" s="4"/>
      <c r="C2" s="5"/>
      <c r="D2" s="6"/>
      <c r="E2" s="6"/>
    </row>
    <row r="3" spans="1:6" ht="14.25" customHeight="1" x14ac:dyDescent="0.25">
      <c r="B3" s="2"/>
    </row>
    <row r="4" spans="1:6" ht="26.25" customHeight="1" x14ac:dyDescent="0.35">
      <c r="A4" s="31" t="s">
        <v>0</v>
      </c>
      <c r="B4" s="31"/>
      <c r="C4" s="31"/>
      <c r="D4" s="31"/>
      <c r="E4" s="31"/>
      <c r="F4" s="31"/>
    </row>
    <row r="5" spans="1:6" ht="24.75" customHeight="1" x14ac:dyDescent="0.25">
      <c r="A5" s="32" t="s">
        <v>1</v>
      </c>
      <c r="B5" s="32"/>
      <c r="C5" s="32"/>
      <c r="D5" s="32"/>
      <c r="E5" s="32"/>
      <c r="F5" s="32"/>
    </row>
    <row r="6" spans="1:6" ht="14.25" customHeight="1" x14ac:dyDescent="0.25">
      <c r="A6" s="33" t="s">
        <v>2</v>
      </c>
      <c r="B6" s="33"/>
      <c r="C6" s="33"/>
      <c r="D6" s="33"/>
      <c r="E6" s="33"/>
      <c r="F6" s="33"/>
    </row>
    <row r="7" spans="1:6" ht="15" x14ac:dyDescent="0.25">
      <c r="A7" s="7"/>
      <c r="B7" s="7"/>
      <c r="C7" s="7"/>
      <c r="D7" s="7"/>
      <c r="E7" s="7"/>
      <c r="F7" s="7"/>
    </row>
    <row r="8" spans="1:6" ht="18.75" x14ac:dyDescent="0.3">
      <c r="A8" s="34" t="s">
        <v>3</v>
      </c>
      <c r="B8" s="34"/>
      <c r="C8" s="34"/>
      <c r="D8" s="34"/>
      <c r="E8" s="34"/>
      <c r="F8" s="34"/>
    </row>
    <row r="9" spans="1:6" ht="18.75" x14ac:dyDescent="0.3">
      <c r="A9" s="34" t="s">
        <v>4</v>
      </c>
      <c r="B9" s="34"/>
      <c r="C9" s="34"/>
      <c r="D9" s="34"/>
      <c r="E9" s="34"/>
      <c r="F9" s="34"/>
    </row>
    <row r="10" spans="1:6" x14ac:dyDescent="0.25">
      <c r="A10" s="30" t="s">
        <v>5</v>
      </c>
      <c r="B10" s="30"/>
      <c r="C10" s="30"/>
      <c r="D10" s="30"/>
      <c r="E10" s="30"/>
      <c r="F10" s="30"/>
    </row>
    <row r="11" spans="1:6" x14ac:dyDescent="0.25">
      <c r="A11" s="30" t="s">
        <v>6</v>
      </c>
      <c r="B11" s="30"/>
      <c r="C11" s="30"/>
      <c r="D11" s="30"/>
      <c r="E11" s="30"/>
      <c r="F11" s="30"/>
    </row>
    <row r="12" spans="1:6" x14ac:dyDescent="0.25">
      <c r="A12" s="8"/>
      <c r="B12" s="9"/>
      <c r="C12" s="8"/>
      <c r="D12" s="10"/>
      <c r="E12" s="10"/>
      <c r="F12" s="10"/>
    </row>
    <row r="13" spans="1:6" ht="15" x14ac:dyDescent="0.25">
      <c r="A13" s="38" t="s">
        <v>7</v>
      </c>
      <c r="B13" s="38"/>
      <c r="C13" s="38"/>
      <c r="D13" s="39"/>
      <c r="E13" s="39"/>
      <c r="F13" s="39"/>
    </row>
    <row r="14" spans="1:6" ht="15" x14ac:dyDescent="0.25">
      <c r="A14" s="11"/>
      <c r="B14" s="11"/>
      <c r="C14" s="11"/>
      <c r="D14" s="12"/>
      <c r="E14" s="12"/>
      <c r="F14" s="12"/>
    </row>
    <row r="15" spans="1:6" ht="15" x14ac:dyDescent="0.25">
      <c r="A15" s="40" t="s">
        <v>8</v>
      </c>
      <c r="B15" s="40"/>
      <c r="C15" s="40"/>
      <c r="D15" s="13"/>
      <c r="E15" s="13"/>
      <c r="F15" s="14">
        <f>+'[1]CUENTA 030-011607-1 AGOSTO)'!F30</f>
        <v>18781.42999999984</v>
      </c>
    </row>
    <row r="16" spans="1:6" ht="15" x14ac:dyDescent="0.25">
      <c r="A16" s="15"/>
      <c r="B16" s="16"/>
      <c r="C16" s="15"/>
      <c r="D16" s="17"/>
      <c r="E16" s="17"/>
      <c r="F16" s="18"/>
    </row>
    <row r="17" spans="1:6" s="22" customFormat="1" ht="30" customHeight="1" thickBot="1" x14ac:dyDescent="0.3">
      <c r="A17" s="19" t="s">
        <v>9</v>
      </c>
      <c r="B17" s="20" t="s">
        <v>10</v>
      </c>
      <c r="C17" s="19" t="s">
        <v>11</v>
      </c>
      <c r="D17" s="21" t="s">
        <v>12</v>
      </c>
      <c r="E17" s="21" t="s">
        <v>13</v>
      </c>
      <c r="F17" s="21" t="s">
        <v>14</v>
      </c>
    </row>
    <row r="18" spans="1:6" thickTop="1" x14ac:dyDescent="0.25">
      <c r="A18" s="23">
        <v>42982</v>
      </c>
      <c r="B18" s="24" t="s">
        <v>15</v>
      </c>
      <c r="C18" s="25" t="s">
        <v>16</v>
      </c>
      <c r="D18" s="26">
        <v>0</v>
      </c>
      <c r="E18" s="26">
        <v>0</v>
      </c>
      <c r="F18" s="26">
        <f>+F15+D18-E18</f>
        <v>18781.42999999984</v>
      </c>
    </row>
    <row r="19" spans="1:6" ht="15" x14ac:dyDescent="0.25">
      <c r="A19" s="23">
        <v>42982</v>
      </c>
      <c r="B19" s="24" t="s">
        <v>17</v>
      </c>
      <c r="C19" s="25" t="s">
        <v>18</v>
      </c>
      <c r="D19" s="26">
        <v>0</v>
      </c>
      <c r="E19" s="26">
        <v>12276</v>
      </c>
      <c r="F19" s="26">
        <f>+F18+D19-E19</f>
        <v>6505.4299999998402</v>
      </c>
    </row>
    <row r="20" spans="1:6" ht="15" x14ac:dyDescent="0.25">
      <c r="A20" s="23">
        <v>42990</v>
      </c>
      <c r="B20" s="24" t="s">
        <v>19</v>
      </c>
      <c r="C20" s="25" t="s">
        <v>20</v>
      </c>
      <c r="D20" s="26">
        <v>137267.95000000001</v>
      </c>
      <c r="E20" s="26"/>
      <c r="F20" s="26">
        <f t="shared" ref="F20:F36" si="0">+F19+D20-E20</f>
        <v>143773.37999999986</v>
      </c>
    </row>
    <row r="21" spans="1:6" ht="15" x14ac:dyDescent="0.25">
      <c r="A21" s="23">
        <v>42990</v>
      </c>
      <c r="B21" s="24" t="s">
        <v>21</v>
      </c>
      <c r="C21" s="25" t="s">
        <v>22</v>
      </c>
      <c r="D21" s="26">
        <v>0</v>
      </c>
      <c r="E21" s="26">
        <v>12000</v>
      </c>
      <c r="F21" s="26">
        <f t="shared" si="0"/>
        <v>131773.37999999986</v>
      </c>
    </row>
    <row r="22" spans="1:6" ht="15" x14ac:dyDescent="0.25">
      <c r="A22" s="23">
        <v>42990</v>
      </c>
      <c r="B22" s="24" t="s">
        <v>23</v>
      </c>
      <c r="C22" s="25" t="s">
        <v>24</v>
      </c>
      <c r="D22" s="26">
        <v>0</v>
      </c>
      <c r="E22" s="26">
        <v>6960.8</v>
      </c>
      <c r="F22" s="26">
        <f t="shared" si="0"/>
        <v>124812.57999999986</v>
      </c>
    </row>
    <row r="23" spans="1:6" ht="15" x14ac:dyDescent="0.25">
      <c r="A23" s="23">
        <v>42990</v>
      </c>
      <c r="B23" s="24" t="s">
        <v>25</v>
      </c>
      <c r="C23" s="25" t="s">
        <v>16</v>
      </c>
      <c r="D23" s="26">
        <v>0</v>
      </c>
      <c r="E23" s="26">
        <v>0</v>
      </c>
      <c r="F23" s="26">
        <f t="shared" si="0"/>
        <v>124812.57999999986</v>
      </c>
    </row>
    <row r="24" spans="1:6" ht="15" x14ac:dyDescent="0.25">
      <c r="A24" s="23">
        <v>42990</v>
      </c>
      <c r="B24" s="24" t="s">
        <v>26</v>
      </c>
      <c r="C24" s="25" t="s">
        <v>27</v>
      </c>
      <c r="D24" s="26">
        <v>0</v>
      </c>
      <c r="E24" s="26">
        <v>8192.5</v>
      </c>
      <c r="F24" s="26">
        <f t="shared" si="0"/>
        <v>116620.07999999986</v>
      </c>
    </row>
    <row r="25" spans="1:6" ht="15" x14ac:dyDescent="0.25">
      <c r="A25" s="23">
        <v>42990</v>
      </c>
      <c r="B25" s="24" t="s">
        <v>28</v>
      </c>
      <c r="C25" s="25" t="s">
        <v>16</v>
      </c>
      <c r="D25" s="26">
        <v>0</v>
      </c>
      <c r="E25" s="26">
        <v>0</v>
      </c>
      <c r="F25" s="26">
        <f t="shared" si="0"/>
        <v>116620.07999999986</v>
      </c>
    </row>
    <row r="26" spans="1:6" ht="15" x14ac:dyDescent="0.25">
      <c r="A26" s="23">
        <v>42990</v>
      </c>
      <c r="B26" s="24" t="s">
        <v>29</v>
      </c>
      <c r="C26" s="25" t="s">
        <v>30</v>
      </c>
      <c r="D26" s="26">
        <v>0</v>
      </c>
      <c r="E26" s="26">
        <v>4596.6099999999997</v>
      </c>
      <c r="F26" s="26">
        <f t="shared" si="0"/>
        <v>112023.46999999986</v>
      </c>
    </row>
    <row r="27" spans="1:6" ht="15" x14ac:dyDescent="0.25">
      <c r="A27" s="23">
        <v>42991</v>
      </c>
      <c r="B27" s="24" t="s">
        <v>31</v>
      </c>
      <c r="C27" s="25" t="s">
        <v>32</v>
      </c>
      <c r="D27" s="26">
        <v>0</v>
      </c>
      <c r="E27" s="26">
        <v>414.36</v>
      </c>
      <c r="F27" s="26">
        <f t="shared" si="0"/>
        <v>111609.10999999986</v>
      </c>
    </row>
    <row r="28" spans="1:6" ht="15" x14ac:dyDescent="0.25">
      <c r="A28" s="23">
        <v>42996</v>
      </c>
      <c r="B28" s="24" t="s">
        <v>33</v>
      </c>
      <c r="C28" s="25" t="s">
        <v>18</v>
      </c>
      <c r="D28" s="26">
        <v>0</v>
      </c>
      <c r="E28" s="26">
        <v>12452</v>
      </c>
      <c r="F28" s="26">
        <f t="shared" si="0"/>
        <v>99157.109999999855</v>
      </c>
    </row>
    <row r="29" spans="1:6" ht="15" x14ac:dyDescent="0.25">
      <c r="A29" s="23">
        <v>42997</v>
      </c>
      <c r="B29" s="24" t="s">
        <v>34</v>
      </c>
      <c r="C29" s="25" t="s">
        <v>22</v>
      </c>
      <c r="D29" s="26">
        <v>0</v>
      </c>
      <c r="E29" s="26">
        <v>6000</v>
      </c>
      <c r="F29" s="26">
        <f t="shared" si="0"/>
        <v>93157.109999999855</v>
      </c>
    </row>
    <row r="30" spans="1:6" ht="15" x14ac:dyDescent="0.25">
      <c r="A30" s="23">
        <v>42997</v>
      </c>
      <c r="B30" s="24" t="s">
        <v>35</v>
      </c>
      <c r="C30" s="25" t="s">
        <v>22</v>
      </c>
      <c r="D30" s="26">
        <v>0</v>
      </c>
      <c r="E30" s="26">
        <v>6000</v>
      </c>
      <c r="F30" s="26">
        <f t="shared" si="0"/>
        <v>87157.109999999855</v>
      </c>
    </row>
    <row r="31" spans="1:6" ht="15" x14ac:dyDescent="0.25">
      <c r="A31" s="23">
        <v>42997</v>
      </c>
      <c r="B31" s="24" t="s">
        <v>36</v>
      </c>
      <c r="C31" s="25" t="s">
        <v>16</v>
      </c>
      <c r="D31" s="26">
        <v>0</v>
      </c>
      <c r="E31" s="26">
        <v>0</v>
      </c>
      <c r="F31" s="26">
        <f t="shared" si="0"/>
        <v>87157.109999999855</v>
      </c>
    </row>
    <row r="32" spans="1:6" ht="15" x14ac:dyDescent="0.25">
      <c r="A32" s="23">
        <v>42997</v>
      </c>
      <c r="B32" s="24" t="s">
        <v>37</v>
      </c>
      <c r="C32" s="25" t="s">
        <v>38</v>
      </c>
      <c r="D32" s="26">
        <v>0</v>
      </c>
      <c r="E32" s="26">
        <v>18600</v>
      </c>
      <c r="F32" s="26">
        <f t="shared" si="0"/>
        <v>68557.109999999855</v>
      </c>
    </row>
    <row r="33" spans="1:6" ht="15" x14ac:dyDescent="0.25">
      <c r="A33" s="23">
        <v>42998</v>
      </c>
      <c r="B33" s="2" t="s">
        <v>39</v>
      </c>
      <c r="C33" s="25" t="s">
        <v>40</v>
      </c>
      <c r="D33" s="26">
        <v>0</v>
      </c>
      <c r="E33" s="26">
        <v>18442.560000000001</v>
      </c>
      <c r="F33" s="26">
        <f t="shared" si="0"/>
        <v>50114.549999999857</v>
      </c>
    </row>
    <row r="34" spans="1:6" ht="15" x14ac:dyDescent="0.25">
      <c r="A34" s="23">
        <v>42998</v>
      </c>
      <c r="B34" s="2" t="s">
        <v>41</v>
      </c>
      <c r="C34" s="25" t="s">
        <v>42</v>
      </c>
      <c r="D34" s="26">
        <v>0</v>
      </c>
      <c r="E34" s="26">
        <v>10170</v>
      </c>
      <c r="F34" s="26">
        <f t="shared" si="0"/>
        <v>39944.549999999857</v>
      </c>
    </row>
    <row r="35" spans="1:6" ht="15" x14ac:dyDescent="0.25">
      <c r="A35" s="23">
        <v>43008</v>
      </c>
      <c r="B35" s="2" t="s">
        <v>19</v>
      </c>
      <c r="C35" s="25" t="s">
        <v>43</v>
      </c>
      <c r="D35" s="26">
        <v>0</v>
      </c>
      <c r="E35" s="26">
        <v>74.17</v>
      </c>
      <c r="F35" s="26">
        <f t="shared" si="0"/>
        <v>39870.379999999859</v>
      </c>
    </row>
    <row r="36" spans="1:6" thickBot="1" x14ac:dyDescent="0.3">
      <c r="A36" s="23">
        <v>43008</v>
      </c>
      <c r="B36" s="24" t="s">
        <v>19</v>
      </c>
      <c r="C36" s="25" t="s">
        <v>44</v>
      </c>
      <c r="D36" s="26">
        <v>0</v>
      </c>
      <c r="E36" s="26">
        <v>350</v>
      </c>
      <c r="F36" s="26">
        <f t="shared" si="0"/>
        <v>39520.379999999859</v>
      </c>
    </row>
    <row r="37" spans="1:6" thickTop="1" x14ac:dyDescent="0.25">
      <c r="A37" s="41" t="s">
        <v>51</v>
      </c>
      <c r="B37" s="41"/>
      <c r="C37" s="41"/>
      <c r="D37" s="27">
        <f>SUM(D18:D36)</f>
        <v>137267.95000000001</v>
      </c>
      <c r="E37" s="28">
        <f>SUM(E18:E36)</f>
        <v>116529</v>
      </c>
      <c r="F37" s="28">
        <f>SUM(F15+D37-E37)</f>
        <v>39520.379999999859</v>
      </c>
    </row>
    <row r="38" spans="1:6" ht="18.75" customHeight="1" x14ac:dyDescent="0.25">
      <c r="F38" s="3" t="s">
        <v>45</v>
      </c>
    </row>
    <row r="39" spans="1:6" ht="15" customHeight="1" x14ac:dyDescent="0.25">
      <c r="A39" s="42" t="s">
        <v>46</v>
      </c>
      <c r="B39" s="42"/>
      <c r="C39" s="42"/>
      <c r="D39" s="42"/>
      <c r="E39" s="42"/>
      <c r="F39" s="42"/>
    </row>
    <row r="43" spans="1:6" s="3" customFormat="1" ht="22.5" customHeight="1" x14ac:dyDescent="0.25"/>
    <row r="45" spans="1:6" ht="15" x14ac:dyDescent="0.25">
      <c r="A45" s="37" t="s">
        <v>47</v>
      </c>
      <c r="B45" s="37"/>
      <c r="C45" s="37"/>
      <c r="D45" s="37"/>
      <c r="E45" s="37"/>
      <c r="F45" s="37"/>
    </row>
    <row r="46" spans="1:6" ht="15" x14ac:dyDescent="0.25">
      <c r="A46" s="35" t="s">
        <v>48</v>
      </c>
      <c r="B46" s="35"/>
      <c r="C46" s="35"/>
      <c r="D46" s="35"/>
      <c r="E46" s="35"/>
      <c r="F46" s="35"/>
    </row>
    <row r="47" spans="1:6" ht="15" customHeight="1" x14ac:dyDescent="0.3">
      <c r="A47" s="36" t="s">
        <v>49</v>
      </c>
      <c r="B47" s="36"/>
      <c r="C47" s="36"/>
      <c r="D47" s="36"/>
      <c r="E47" s="36"/>
      <c r="F47" s="36"/>
    </row>
    <row r="48" spans="1:6" ht="15" x14ac:dyDescent="0.25">
      <c r="A48" s="37" t="s">
        <v>50</v>
      </c>
      <c r="B48" s="37"/>
      <c r="C48" s="37"/>
      <c r="D48" s="37"/>
      <c r="E48" s="37"/>
      <c r="F48" s="37"/>
    </row>
  </sheetData>
  <mergeCells count="15">
    <mergeCell ref="A46:F46"/>
    <mergeCell ref="A47:F47"/>
    <mergeCell ref="A48:F48"/>
    <mergeCell ref="A11:F11"/>
    <mergeCell ref="A13:F13"/>
    <mergeCell ref="A15:C15"/>
    <mergeCell ref="A37:C37"/>
    <mergeCell ref="A39:F39"/>
    <mergeCell ref="A45:F45"/>
    <mergeCell ref="A10:F10"/>
    <mergeCell ref="A4:F4"/>
    <mergeCell ref="A5:F5"/>
    <mergeCell ref="A6:F6"/>
    <mergeCell ref="A8:F8"/>
    <mergeCell ref="A9:F9"/>
  </mergeCells>
  <printOptions horizontalCentered="1"/>
  <pageMargins left="0.31496062992125984" right="0.31496062992125984" top="0.28000000000000003" bottom="0.17" header="0.28000000000000003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030-011607-1 SEPT2017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TIC-Juan</cp:lastModifiedBy>
  <dcterms:created xsi:type="dcterms:W3CDTF">2017-11-08T14:18:31Z</dcterms:created>
  <dcterms:modified xsi:type="dcterms:W3CDTF">2017-11-08T15:53:07Z</dcterms:modified>
</cp:coreProperties>
</file>