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CUENTA 030-011607-1 NOV. " sheetId="2" r:id="rId1"/>
  </sheets>
  <definedNames>
    <definedName name="_xlnm.Print_Area" localSheetId="0">'CUENTA 030-011607-1 NOV. '!$A$1:$G$47</definedName>
  </definedNames>
  <calcPr calcId="145621"/>
</workbook>
</file>

<file path=xl/calcChain.xml><?xml version="1.0" encoding="utf-8"?>
<calcChain xmlns="http://schemas.openxmlformats.org/spreadsheetml/2006/main">
  <c r="E35" i="2" l="1"/>
  <c r="D35" i="2"/>
  <c r="F35" i="2" s="1"/>
  <c r="E34" i="2"/>
  <c r="F17" i="2" l="1"/>
  <c r="F18" i="2" s="1"/>
  <c r="F19" i="2" s="1"/>
  <c r="F20" i="2" s="1"/>
  <c r="F21" i="2" s="1"/>
  <c r="F22" i="2" s="1"/>
  <c r="F23" i="2" s="1"/>
  <c r="F24" i="2" s="1"/>
  <c r="F25" i="2" s="1"/>
  <c r="F26" i="2" s="1"/>
  <c r="F27" i="2" s="1"/>
  <c r="F28" i="2" s="1"/>
  <c r="F29" i="2" s="1"/>
  <c r="F30" i="2" s="1"/>
  <c r="F31" i="2" s="1"/>
  <c r="F32" i="2" s="1"/>
  <c r="F33" i="2" s="1"/>
  <c r="F34" i="2" s="1"/>
</calcChain>
</file>

<file path=xl/sharedStrings.xml><?xml version="1.0" encoding="utf-8"?>
<sst xmlns="http://schemas.openxmlformats.org/spreadsheetml/2006/main" count="62" uniqueCount="61">
  <si>
    <t xml:space="preserve">Ministerio de Energía y Minas </t>
  </si>
  <si>
    <t>Dirección General de Minería</t>
  </si>
  <si>
    <t>“Año del Desarrollo Agroforestal”</t>
  </si>
  <si>
    <t>LIBRO BANCO</t>
  </si>
  <si>
    <t>BANCO DE RESERVAS DE LA REPUBLICA DOMINICANA</t>
  </si>
  <si>
    <t xml:space="preserve">RD$ </t>
  </si>
  <si>
    <t>Cuenta Bancaria No. 100-01-030-011607-1</t>
  </si>
  <si>
    <t xml:space="preserve">BALANCE INICIAL </t>
  </si>
  <si>
    <t>FECHA</t>
  </si>
  <si>
    <t>No. CK / TRANSF</t>
  </si>
  <si>
    <t>BENEFICIARIO</t>
  </si>
  <si>
    <t>INGRESOS</t>
  </si>
  <si>
    <t>EGRESOS</t>
  </si>
  <si>
    <t>BALANCE</t>
  </si>
  <si>
    <t>NULO</t>
  </si>
  <si>
    <t>-</t>
  </si>
  <si>
    <t xml:space="preserve">             </t>
  </si>
  <si>
    <t>NOTA: ESTA CUENTA BANCARIA ES UN FONDO REPONIBLE INSTITUCIONAL Y SOLO PERCIBE INGRESOS DE LA TESORERIA NACIONAL.</t>
  </si>
  <si>
    <t>Edificio Gubernamental “Juan P. Duarte” 10mo. Piso * Ave. México Esq. Leopoldo Navarro</t>
  </si>
  <si>
    <t>Teléfonos: 809-685-8191–95 * Fax: 809-686-8327 * Santo Domingo, R. D.</t>
  </si>
  <si>
    <r>
      <t>E-Mail</t>
    </r>
    <r>
      <rPr>
        <b/>
        <sz val="9"/>
        <color theme="1"/>
        <rFont val="Times New Roman"/>
        <family val="1"/>
      </rPr>
      <t>: direccion</t>
    </r>
    <r>
      <rPr>
        <b/>
        <sz val="14"/>
        <color theme="1"/>
        <rFont val="Times New Roman"/>
        <family val="1"/>
      </rPr>
      <t>.</t>
    </r>
    <r>
      <rPr>
        <b/>
        <sz val="9"/>
        <color theme="1"/>
        <rFont val="Times New Roman"/>
        <family val="1"/>
      </rPr>
      <t>general@dgm.gov.do</t>
    </r>
    <r>
      <rPr>
        <sz val="9"/>
        <color theme="1"/>
        <rFont val="Times New Roman"/>
        <family val="1"/>
      </rPr>
      <t xml:space="preserve"> / Web Site: </t>
    </r>
    <r>
      <rPr>
        <b/>
        <sz val="9"/>
        <color theme="1"/>
        <rFont val="Times New Roman"/>
        <family val="1"/>
      </rPr>
      <t>www.dgm.gov.do</t>
    </r>
  </si>
  <si>
    <t xml:space="preserve">RNC-4-01-03720-3     </t>
  </si>
  <si>
    <t>DEL 1 AL 30 DE NOVIEMBRE   DEL 2017</t>
  </si>
  <si>
    <t>359</t>
  </si>
  <si>
    <t>DIES TRADING</t>
  </si>
  <si>
    <t>360</t>
  </si>
  <si>
    <t>T.P COMERCIAL</t>
  </si>
  <si>
    <t>361</t>
  </si>
  <si>
    <t>KELVIN PUJOLS</t>
  </si>
  <si>
    <t>362</t>
  </si>
  <si>
    <t>MILENA TOURS</t>
  </si>
  <si>
    <t>363</t>
  </si>
  <si>
    <t>KELNET COMPUTER</t>
  </si>
  <si>
    <t>364</t>
  </si>
  <si>
    <t>365</t>
  </si>
  <si>
    <t>GOBERMACION JPD</t>
  </si>
  <si>
    <t>366</t>
  </si>
  <si>
    <t>AGUA CRISTAL</t>
  </si>
  <si>
    <t>367</t>
  </si>
  <si>
    <t>DECOCARRO</t>
  </si>
  <si>
    <t>368</t>
  </si>
  <si>
    <t>EDITORA LISTIN DIARIO</t>
  </si>
  <si>
    <t>369</t>
  </si>
  <si>
    <t>SYNTES</t>
  </si>
  <si>
    <t>370</t>
  </si>
  <si>
    <t>PLAZA LAMA</t>
  </si>
  <si>
    <t>371</t>
  </si>
  <si>
    <t>EDENORTE</t>
  </si>
  <si>
    <t>372</t>
  </si>
  <si>
    <t>SERVICIOS TURISTICOS</t>
  </si>
  <si>
    <t>21//11/2017</t>
  </si>
  <si>
    <t>373</t>
  </si>
  <si>
    <t>374</t>
  </si>
  <si>
    <t>SARDIS FRIAS</t>
  </si>
  <si>
    <t>IMPUESTOS 0.15%</t>
  </si>
  <si>
    <t>COMISIONES BANCARIAS</t>
  </si>
  <si>
    <t>BALANCE AL 31/11/2017</t>
  </si>
  <si>
    <t>LIC. JAIRO GARO</t>
  </si>
  <si>
    <t>LIC. CLAUDIA REYES</t>
  </si>
  <si>
    <t>Preparado por</t>
  </si>
  <si>
    <t>Autorizado por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</si>
</sst>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&quot;RD$&quot;* #,##0.00_);_(&quot;RD$&quot;* \(#,##0.00\);_(&quot;RD$&quot;* &quot;-&quot;??_);_(@_)"/>
    <numFmt numFmtId="165" formatCode="dd/mm/yyyy;@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1"/>
      <name val="Garamond"/>
      <family val="1"/>
    </font>
    <font>
      <sz val="20"/>
      <color theme="1"/>
      <name val="Brush Script MT"/>
      <family val="4"/>
    </font>
    <font>
      <sz val="9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9"/>
      <color theme="1"/>
      <name val="Times New Roman"/>
      <family val="1"/>
    </font>
    <font>
      <sz val="9"/>
      <color theme="1"/>
      <name val="Times New Roman"/>
      <family val="1"/>
    </font>
    <font>
      <b/>
      <sz val="14"/>
      <color theme="1"/>
      <name val="Times New Roman"/>
      <family val="1"/>
    </font>
    <font>
      <b/>
      <sz val="11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1"/>
      <name val="Times New Roman"/>
      <family val="1"/>
    </font>
    <font>
      <b/>
      <sz val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 style="thick">
        <color theme="3" tint="-0.24994659260841701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7">
    <xf numFmtId="0" fontId="0" fillId="0" borderId="0" xfId="0"/>
    <xf numFmtId="0" fontId="3" fillId="0" borderId="0" xfId="0" applyFont="1"/>
    <xf numFmtId="49" fontId="0" fillId="0" borderId="0" xfId="0" applyNumberFormat="1" applyAlignment="1">
      <alignment horizontal="center" vertical="justify"/>
    </xf>
    <xf numFmtId="4" fontId="0" fillId="0" borderId="0" xfId="1" applyNumberFormat="1" applyFont="1"/>
    <xf numFmtId="49" fontId="4" fillId="0" borderId="0" xfId="0" applyNumberFormat="1" applyFont="1" applyAlignment="1">
      <alignment horizontal="center" vertical="justify"/>
    </xf>
    <xf numFmtId="0" fontId="4" fillId="0" borderId="0" xfId="0" applyFont="1"/>
    <xf numFmtId="4" fontId="4" fillId="0" borderId="0" xfId="1" applyNumberFormat="1" applyFont="1"/>
    <xf numFmtId="0" fontId="7" fillId="0" borderId="0" xfId="0" applyFont="1" applyAlignment="1">
      <alignment horizontal="center" vertical="center"/>
    </xf>
    <xf numFmtId="0" fontId="10" fillId="0" borderId="0" xfId="0" applyFont="1" applyFill="1" applyBorder="1" applyAlignment="1">
      <alignment horizontal="left"/>
    </xf>
    <xf numFmtId="0" fontId="0" fillId="0" borderId="0" xfId="0" applyFill="1" applyBorder="1" applyAlignment="1"/>
    <xf numFmtId="4" fontId="2" fillId="2" borderId="0" xfId="1" applyNumberFormat="1" applyFont="1" applyFill="1" applyBorder="1" applyAlignment="1"/>
    <xf numFmtId="164" fontId="2" fillId="2" borderId="0" xfId="1" applyNumberFormat="1" applyFont="1" applyFill="1" applyBorder="1" applyAlignment="1"/>
    <xf numFmtId="0" fontId="2" fillId="0" borderId="0" xfId="0" applyFont="1" applyFill="1" applyBorder="1" applyAlignment="1">
      <alignment horizontal="left"/>
    </xf>
    <xf numFmtId="49" fontId="2" fillId="0" borderId="0" xfId="0" applyNumberFormat="1" applyFont="1" applyFill="1" applyBorder="1" applyAlignment="1">
      <alignment horizontal="left" vertical="justify"/>
    </xf>
    <xf numFmtId="4" fontId="2" fillId="0" borderId="0" xfId="1" applyNumberFormat="1" applyFont="1" applyFill="1" applyBorder="1" applyAlignment="1"/>
    <xf numFmtId="4" fontId="1" fillId="0" borderId="0" xfId="1" applyNumberFormat="1" applyFont="1" applyFill="1" applyBorder="1" applyAlignment="1"/>
    <xf numFmtId="0" fontId="0" fillId="0" borderId="0" xfId="0" applyAlignment="1">
      <alignment horizontal="center"/>
    </xf>
    <xf numFmtId="43" fontId="2" fillId="2" borderId="1" xfId="1" applyFont="1" applyFill="1" applyBorder="1" applyAlignment="1"/>
    <xf numFmtId="164" fontId="2" fillId="2" borderId="1" xfId="1" applyNumberFormat="1" applyFont="1" applyFill="1" applyBorder="1" applyAlignment="1"/>
    <xf numFmtId="49" fontId="0" fillId="0" borderId="0" xfId="0" applyNumberFormat="1" applyAlignment="1">
      <alignment vertical="justify"/>
    </xf>
    <xf numFmtId="43" fontId="11" fillId="0" borderId="0" xfId="1" applyFont="1" applyBorder="1" applyAlignment="1"/>
    <xf numFmtId="0" fontId="2" fillId="2" borderId="2" xfId="0" applyFont="1" applyFill="1" applyBorder="1" applyAlignment="1">
      <alignment horizontal="center"/>
    </xf>
    <xf numFmtId="49" fontId="2" fillId="2" borderId="2" xfId="0" applyNumberFormat="1" applyFont="1" applyFill="1" applyBorder="1" applyAlignment="1">
      <alignment horizontal="center" vertical="justify"/>
    </xf>
    <xf numFmtId="4" fontId="2" fillId="2" borderId="2" xfId="1" applyNumberFormat="1" applyFont="1" applyFill="1" applyBorder="1" applyAlignment="1">
      <alignment horizontal="center"/>
    </xf>
    <xf numFmtId="165" fontId="0" fillId="0" borderId="0" xfId="0" applyNumberFormat="1" applyFont="1" applyFill="1" applyBorder="1" applyAlignment="1">
      <alignment horizontal="left"/>
    </xf>
    <xf numFmtId="49" fontId="11" fillId="0" borderId="0" xfId="0" applyNumberFormat="1" applyFont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43" fontId="0" fillId="0" borderId="0" xfId="1" applyFont="1" applyBorder="1" applyAlignment="1"/>
    <xf numFmtId="43" fontId="0" fillId="0" borderId="0" xfId="1" applyFont="1" applyFill="1" applyBorder="1" applyAlignment="1"/>
    <xf numFmtId="14" fontId="0" fillId="0" borderId="0" xfId="0" applyNumberFormat="1" applyFont="1" applyBorder="1" applyAlignment="1">
      <alignment horizontal="left"/>
    </xf>
    <xf numFmtId="49" fontId="0" fillId="0" borderId="0" xfId="1" applyNumberFormat="1" applyFont="1" applyFill="1" applyBorder="1" applyAlignment="1">
      <alignment vertical="justify"/>
    </xf>
    <xf numFmtId="0" fontId="0" fillId="0" borderId="0" xfId="0" applyFont="1" applyFill="1" applyBorder="1" applyAlignment="1"/>
    <xf numFmtId="0" fontId="16" fillId="0" borderId="0" xfId="0" applyFont="1" applyBorder="1" applyAlignment="1" applyProtection="1">
      <alignment horizontal="center"/>
      <protection locked="0"/>
    </xf>
    <xf numFmtId="0" fontId="17" fillId="0" borderId="0" xfId="0" applyFont="1" applyBorder="1"/>
    <xf numFmtId="0" fontId="17" fillId="0" borderId="0" xfId="0" applyFont="1" applyBorder="1" applyProtection="1">
      <protection locked="0"/>
    </xf>
    <xf numFmtId="0" fontId="17" fillId="0" borderId="0" xfId="0" applyFont="1" applyBorder="1" applyAlignment="1">
      <alignment horizontal="center"/>
    </xf>
    <xf numFmtId="0" fontId="17" fillId="0" borderId="0" xfId="0" applyFont="1"/>
    <xf numFmtId="0" fontId="17" fillId="0" borderId="0" xfId="0" applyFont="1" applyBorder="1" applyAlignment="1"/>
    <xf numFmtId="0" fontId="19" fillId="0" borderId="0" xfId="0" applyFont="1"/>
    <xf numFmtId="0" fontId="19" fillId="0" borderId="0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12" fillId="0" borderId="0" xfId="0" applyFont="1" applyAlignment="1">
      <alignment horizontal="center" vertical="center"/>
    </xf>
    <xf numFmtId="0" fontId="10" fillId="0" borderId="0" xfId="0" applyFont="1" applyFill="1" applyBorder="1" applyAlignment="1">
      <alignment horizontal="left"/>
    </xf>
    <xf numFmtId="0" fontId="0" fillId="0" borderId="0" xfId="0" applyFill="1" applyBorder="1" applyAlignment="1"/>
    <xf numFmtId="4" fontId="2" fillId="2" borderId="0" xfId="1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4" fillId="0" borderId="0" xfId="0" applyFont="1" applyBorder="1" applyAlignment="1">
      <alignment horizontal="center" vertical="center" wrapText="1"/>
    </xf>
    <xf numFmtId="0" fontId="15" fillId="0" borderId="3" xfId="0" applyFont="1" applyBorder="1" applyAlignment="1" applyProtection="1">
      <alignment horizontal="center"/>
      <protection locked="0"/>
    </xf>
    <xf numFmtId="0" fontId="16" fillId="0" borderId="3" xfId="0" applyFont="1" applyBorder="1" applyAlignment="1" applyProtection="1">
      <alignment horizontal="center"/>
      <protection locked="0"/>
    </xf>
    <xf numFmtId="0" fontId="18" fillId="0" borderId="4" xfId="0" applyFont="1" applyBorder="1" applyAlignment="1">
      <alignment horizontal="center"/>
    </xf>
    <xf numFmtId="0" fontId="17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0</xdr:row>
          <xdr:rowOff>0</xdr:rowOff>
        </xdr:from>
        <xdr:to>
          <xdr:col>3</xdr:col>
          <xdr:colOff>0</xdr:colOff>
          <xdr:row>3</xdr:row>
          <xdr:rowOff>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1476375</xdr:colOff>
          <xdr:row>0</xdr:row>
          <xdr:rowOff>66675</xdr:rowOff>
        </xdr:from>
        <xdr:to>
          <xdr:col>2</xdr:col>
          <xdr:colOff>2181225</xdr:colOff>
          <xdr:row>3</xdr:row>
          <xdr:rowOff>123825</xdr:rowOff>
        </xdr:to>
        <xdr:sp macro="" textlink="">
          <xdr:nvSpPr>
            <xdr:cNvPr id="2050" name="Object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46"/>
  <sheetViews>
    <sheetView showGridLines="0" tabSelected="1" workbookViewId="0"/>
  </sheetViews>
  <sheetFormatPr baseColWidth="10" defaultColWidth="9.140625" defaultRowHeight="15.75" x14ac:dyDescent="0.25"/>
  <cols>
    <col min="1" max="1" width="12" style="1" customWidth="1"/>
    <col min="2" max="2" width="8.7109375" style="19" customWidth="1"/>
    <col min="3" max="3" width="33.7109375" customWidth="1"/>
    <col min="4" max="4" width="12.7109375" style="3" customWidth="1"/>
    <col min="5" max="5" width="17.28515625" style="3" customWidth="1"/>
    <col min="6" max="6" width="15" style="3" bestFit="1" customWidth="1"/>
    <col min="7" max="7" width="0.7109375" customWidth="1"/>
    <col min="11" max="11" width="10.5703125" bestFit="1" customWidth="1"/>
  </cols>
  <sheetData>
    <row r="1" spans="1:11" x14ac:dyDescent="0.25">
      <c r="B1" s="2"/>
    </row>
    <row r="2" spans="1:11" x14ac:dyDescent="0.25">
      <c r="B2" s="4"/>
      <c r="C2" s="5"/>
      <c r="D2" s="6"/>
      <c r="E2" s="6"/>
    </row>
    <row r="3" spans="1:11" ht="14.25" customHeight="1" x14ac:dyDescent="0.25">
      <c r="B3" s="2"/>
    </row>
    <row r="4" spans="1:11" ht="26.25" customHeight="1" x14ac:dyDescent="0.35">
      <c r="A4" s="41" t="s">
        <v>0</v>
      </c>
      <c r="B4" s="41"/>
      <c r="C4" s="41"/>
      <c r="D4" s="41"/>
      <c r="E4" s="41"/>
      <c r="F4" s="41"/>
    </row>
    <row r="5" spans="1:11" ht="24.75" customHeight="1" x14ac:dyDescent="0.25">
      <c r="A5" s="42" t="s">
        <v>1</v>
      </c>
      <c r="B5" s="42"/>
      <c r="C5" s="42"/>
      <c r="D5" s="42"/>
      <c r="E5" s="42"/>
      <c r="F5" s="42"/>
    </row>
    <row r="6" spans="1:11" ht="14.25" customHeight="1" x14ac:dyDescent="0.25">
      <c r="A6" s="43" t="s">
        <v>2</v>
      </c>
      <c r="B6" s="43"/>
      <c r="C6" s="43"/>
      <c r="D6" s="43"/>
      <c r="E6" s="43"/>
      <c r="F6" s="43"/>
    </row>
    <row r="7" spans="1:11" ht="15" x14ac:dyDescent="0.25">
      <c r="A7" s="7"/>
      <c r="B7" s="7"/>
      <c r="C7" s="7"/>
      <c r="D7" s="7"/>
      <c r="E7" s="7"/>
      <c r="F7" s="7"/>
    </row>
    <row r="8" spans="1:11" ht="18.75" x14ac:dyDescent="0.3">
      <c r="A8" s="44" t="s">
        <v>3</v>
      </c>
      <c r="B8" s="44"/>
      <c r="C8" s="44"/>
      <c r="D8" s="44"/>
      <c r="E8" s="44"/>
      <c r="F8" s="44"/>
    </row>
    <row r="9" spans="1:11" ht="18.75" x14ac:dyDescent="0.3">
      <c r="A9" s="44" t="s">
        <v>4</v>
      </c>
      <c r="B9" s="44"/>
      <c r="C9" s="44"/>
      <c r="D9" s="44"/>
      <c r="E9" s="44"/>
      <c r="F9" s="44"/>
    </row>
    <row r="10" spans="1:11" x14ac:dyDescent="0.25">
      <c r="A10" s="40" t="s">
        <v>22</v>
      </c>
      <c r="B10" s="40"/>
      <c r="C10" s="40"/>
      <c r="D10" s="40"/>
      <c r="E10" s="40"/>
      <c r="F10" s="40"/>
    </row>
    <row r="11" spans="1:11" x14ac:dyDescent="0.25">
      <c r="A11" s="40" t="s">
        <v>5</v>
      </c>
      <c r="B11" s="40"/>
      <c r="C11" s="40"/>
      <c r="D11" s="40"/>
      <c r="E11" s="40"/>
      <c r="F11" s="40"/>
    </row>
    <row r="12" spans="1:11" ht="15" x14ac:dyDescent="0.25">
      <c r="A12" s="46" t="s">
        <v>6</v>
      </c>
      <c r="B12" s="46"/>
      <c r="C12" s="46"/>
      <c r="D12" s="47"/>
      <c r="E12" s="47"/>
      <c r="F12" s="47"/>
    </row>
    <row r="13" spans="1:11" ht="15" x14ac:dyDescent="0.25">
      <c r="A13" s="8"/>
      <c r="B13" s="8"/>
      <c r="C13" s="8"/>
      <c r="D13" s="9"/>
      <c r="E13" s="9"/>
      <c r="F13" s="9"/>
    </row>
    <row r="14" spans="1:11" ht="15" x14ac:dyDescent="0.25">
      <c r="A14" s="48" t="s">
        <v>7</v>
      </c>
      <c r="B14" s="48"/>
      <c r="C14" s="48"/>
      <c r="D14" s="10"/>
      <c r="E14" s="10"/>
      <c r="F14" s="11">
        <v>141605.92000000001</v>
      </c>
    </row>
    <row r="15" spans="1:11" ht="15" x14ac:dyDescent="0.25">
      <c r="A15" s="12"/>
      <c r="B15" s="13"/>
      <c r="C15" s="12"/>
      <c r="D15" s="14"/>
      <c r="E15" s="14"/>
      <c r="F15" s="15"/>
      <c r="K15" s="20"/>
    </row>
    <row r="16" spans="1:11" s="16" customFormat="1" ht="30" customHeight="1" thickBot="1" x14ac:dyDescent="0.3">
      <c r="A16" s="21" t="s">
        <v>8</v>
      </c>
      <c r="B16" s="22" t="s">
        <v>9</v>
      </c>
      <c r="C16" s="21" t="s">
        <v>10</v>
      </c>
      <c r="D16" s="23" t="s">
        <v>11</v>
      </c>
      <c r="E16" s="23" t="s">
        <v>12</v>
      </c>
      <c r="F16" s="23" t="s">
        <v>13</v>
      </c>
      <c r="K16" s="20"/>
    </row>
    <row r="17" spans="1:11" ht="15" x14ac:dyDescent="0.25">
      <c r="A17" s="24">
        <v>43040</v>
      </c>
      <c r="B17" s="25" t="s">
        <v>23</v>
      </c>
      <c r="C17" s="26" t="s">
        <v>24</v>
      </c>
      <c r="D17" s="20"/>
      <c r="E17" s="27">
        <v>6384</v>
      </c>
      <c r="F17" s="28">
        <f>+F14+D17-E17</f>
        <v>135221.92000000001</v>
      </c>
      <c r="K17" s="20"/>
    </row>
    <row r="18" spans="1:11" ht="15" x14ac:dyDescent="0.25">
      <c r="A18" s="24">
        <v>43040</v>
      </c>
      <c r="B18" s="25" t="s">
        <v>25</v>
      </c>
      <c r="C18" s="26" t="s">
        <v>26</v>
      </c>
      <c r="D18" s="20"/>
      <c r="E18" s="27">
        <v>5791.25</v>
      </c>
      <c r="F18" s="28">
        <f>+F17+D18-E18</f>
        <v>129430.67000000001</v>
      </c>
      <c r="K18" s="27"/>
    </row>
    <row r="19" spans="1:11" ht="15" x14ac:dyDescent="0.25">
      <c r="A19" s="24">
        <v>43040</v>
      </c>
      <c r="B19" s="25" t="s">
        <v>27</v>
      </c>
      <c r="C19" s="26" t="s">
        <v>28</v>
      </c>
      <c r="D19" s="20"/>
      <c r="E19" s="27">
        <v>12848</v>
      </c>
      <c r="F19" s="28">
        <f t="shared" ref="F19:F34" si="0">+F18+D19-E19</f>
        <v>116582.67000000001</v>
      </c>
      <c r="K19" s="27"/>
    </row>
    <row r="20" spans="1:11" ht="15" x14ac:dyDescent="0.25">
      <c r="A20" s="24">
        <v>43040</v>
      </c>
      <c r="B20" s="25" t="s">
        <v>29</v>
      </c>
      <c r="C20" s="26" t="s">
        <v>30</v>
      </c>
      <c r="D20" s="20"/>
      <c r="E20" s="27">
        <v>3990</v>
      </c>
      <c r="F20" s="28">
        <f t="shared" si="0"/>
        <v>112592.67000000001</v>
      </c>
      <c r="K20" s="27"/>
    </row>
    <row r="21" spans="1:11" ht="15" x14ac:dyDescent="0.25">
      <c r="A21" s="24">
        <v>43040</v>
      </c>
      <c r="B21" s="25" t="s">
        <v>31</v>
      </c>
      <c r="C21" s="26" t="s">
        <v>32</v>
      </c>
      <c r="D21" s="20"/>
      <c r="E21" s="27">
        <v>8437.7099999999991</v>
      </c>
      <c r="F21" s="28">
        <f t="shared" si="0"/>
        <v>104154.96000000002</v>
      </c>
      <c r="K21" s="27"/>
    </row>
    <row r="22" spans="1:11" ht="15" x14ac:dyDescent="0.25">
      <c r="A22" s="24">
        <v>43040</v>
      </c>
      <c r="B22" s="25" t="s">
        <v>33</v>
      </c>
      <c r="C22" s="26" t="s">
        <v>14</v>
      </c>
      <c r="D22" s="20"/>
      <c r="E22" s="27">
        <v>0</v>
      </c>
      <c r="F22" s="28">
        <f t="shared" si="0"/>
        <v>104154.96000000002</v>
      </c>
      <c r="K22" s="27"/>
    </row>
    <row r="23" spans="1:11" ht="15" x14ac:dyDescent="0.25">
      <c r="A23" s="24">
        <v>43040</v>
      </c>
      <c r="B23" s="25" t="s">
        <v>34</v>
      </c>
      <c r="C23" s="26" t="s">
        <v>35</v>
      </c>
      <c r="D23" s="20"/>
      <c r="E23" s="27">
        <v>6000</v>
      </c>
      <c r="F23" s="28">
        <f t="shared" si="0"/>
        <v>98154.960000000021</v>
      </c>
      <c r="K23" s="27"/>
    </row>
    <row r="24" spans="1:11" ht="15" x14ac:dyDescent="0.25">
      <c r="A24" s="24">
        <v>43049</v>
      </c>
      <c r="B24" s="25" t="s">
        <v>36</v>
      </c>
      <c r="C24" s="26" t="s">
        <v>37</v>
      </c>
      <c r="D24" s="20"/>
      <c r="E24" s="27">
        <v>3391.5</v>
      </c>
      <c r="F24" s="28">
        <f t="shared" si="0"/>
        <v>94763.460000000021</v>
      </c>
      <c r="K24" s="27"/>
    </row>
    <row r="25" spans="1:11" ht="15" x14ac:dyDescent="0.25">
      <c r="A25" s="24">
        <v>43049</v>
      </c>
      <c r="B25" s="25" t="s">
        <v>38</v>
      </c>
      <c r="C25" s="26" t="s">
        <v>39</v>
      </c>
      <c r="D25" s="20"/>
      <c r="E25" s="27">
        <v>5745.77</v>
      </c>
      <c r="F25" s="28">
        <f t="shared" si="0"/>
        <v>89017.690000000017</v>
      </c>
      <c r="K25" s="27"/>
    </row>
    <row r="26" spans="1:11" ht="15" x14ac:dyDescent="0.25">
      <c r="A26" s="24">
        <v>43049</v>
      </c>
      <c r="B26" s="25" t="s">
        <v>40</v>
      </c>
      <c r="C26" s="26" t="s">
        <v>41</v>
      </c>
      <c r="D26" s="20"/>
      <c r="E26" s="27">
        <v>1995</v>
      </c>
      <c r="F26" s="28">
        <f t="shared" si="0"/>
        <v>87022.690000000017</v>
      </c>
      <c r="K26" s="27"/>
    </row>
    <row r="27" spans="1:11" ht="15" x14ac:dyDescent="0.25">
      <c r="A27" s="24">
        <v>43052</v>
      </c>
      <c r="B27" s="25" t="s">
        <v>42</v>
      </c>
      <c r="C27" s="26" t="s">
        <v>43</v>
      </c>
      <c r="D27" s="20"/>
      <c r="E27" s="27">
        <v>3228</v>
      </c>
      <c r="F27" s="28">
        <f t="shared" si="0"/>
        <v>83794.690000000017</v>
      </c>
      <c r="K27" s="27"/>
    </row>
    <row r="28" spans="1:11" ht="15" x14ac:dyDescent="0.25">
      <c r="A28" s="24">
        <v>43052</v>
      </c>
      <c r="B28" s="25" t="s">
        <v>44</v>
      </c>
      <c r="C28" s="26" t="s">
        <v>45</v>
      </c>
      <c r="D28" s="20"/>
      <c r="E28" s="27">
        <v>9421.6200000000008</v>
      </c>
      <c r="F28" s="28">
        <f t="shared" si="0"/>
        <v>74373.070000000022</v>
      </c>
      <c r="K28" s="27"/>
    </row>
    <row r="29" spans="1:11" ht="15" x14ac:dyDescent="0.25">
      <c r="A29" s="24">
        <v>43056</v>
      </c>
      <c r="B29" s="25" t="s">
        <v>46</v>
      </c>
      <c r="C29" s="26" t="s">
        <v>47</v>
      </c>
      <c r="D29" s="20"/>
      <c r="E29" s="27">
        <v>346.31</v>
      </c>
      <c r="F29" s="28">
        <f t="shared" si="0"/>
        <v>74026.760000000024</v>
      </c>
      <c r="K29" s="27"/>
    </row>
    <row r="30" spans="1:11" ht="15" x14ac:dyDescent="0.25">
      <c r="A30" s="24">
        <v>43056</v>
      </c>
      <c r="B30" s="25" t="s">
        <v>48</v>
      </c>
      <c r="C30" s="26" t="s">
        <v>49</v>
      </c>
      <c r="D30" s="20"/>
      <c r="E30" s="27">
        <v>9927.5</v>
      </c>
      <c r="F30" s="28">
        <f t="shared" si="0"/>
        <v>64099.260000000024</v>
      </c>
      <c r="K30" s="27"/>
    </row>
    <row r="31" spans="1:11" ht="15" x14ac:dyDescent="0.25">
      <c r="A31" s="24" t="s">
        <v>50</v>
      </c>
      <c r="B31" s="25" t="s">
        <v>51</v>
      </c>
      <c r="C31" s="26" t="s">
        <v>28</v>
      </c>
      <c r="D31" s="20"/>
      <c r="E31" s="27">
        <v>12631</v>
      </c>
      <c r="F31" s="28">
        <f t="shared" si="0"/>
        <v>51468.260000000024</v>
      </c>
      <c r="K31" s="27"/>
    </row>
    <row r="32" spans="1:11" ht="15" x14ac:dyDescent="0.25">
      <c r="A32" s="24">
        <v>43068</v>
      </c>
      <c r="B32" s="25" t="s">
        <v>52</v>
      </c>
      <c r="C32" s="26" t="s">
        <v>53</v>
      </c>
      <c r="D32" s="20"/>
      <c r="E32" s="27">
        <v>12235</v>
      </c>
      <c r="F32" s="28">
        <f t="shared" si="0"/>
        <v>39233.260000000024</v>
      </c>
      <c r="K32" s="27"/>
    </row>
    <row r="33" spans="1:11" ht="15" x14ac:dyDescent="0.25">
      <c r="A33" s="29">
        <v>43069</v>
      </c>
      <c r="B33" s="30"/>
      <c r="C33" s="31" t="s">
        <v>54</v>
      </c>
      <c r="D33" s="28"/>
      <c r="E33" s="28">
        <v>228.05</v>
      </c>
      <c r="F33" s="28">
        <f t="shared" si="0"/>
        <v>39005.210000000021</v>
      </c>
    </row>
    <row r="34" spans="1:11" thickBot="1" x14ac:dyDescent="0.3">
      <c r="A34" s="29">
        <v>43069</v>
      </c>
      <c r="B34" s="30" t="s">
        <v>15</v>
      </c>
      <c r="C34" s="31" t="s">
        <v>55</v>
      </c>
      <c r="D34" s="28">
        <v>0</v>
      </c>
      <c r="E34" s="28">
        <f>1050+175</f>
        <v>1225</v>
      </c>
      <c r="F34" s="28">
        <f t="shared" si="0"/>
        <v>37780.210000000021</v>
      </c>
    </row>
    <row r="35" spans="1:11" thickTop="1" x14ac:dyDescent="0.25">
      <c r="A35" s="49" t="s">
        <v>56</v>
      </c>
      <c r="B35" s="49"/>
      <c r="C35" s="49"/>
      <c r="D35" s="17">
        <f>SUM(D17:D34)</f>
        <v>0</v>
      </c>
      <c r="E35" s="18">
        <f>SUM(E17:E34)</f>
        <v>103825.70999999999</v>
      </c>
      <c r="F35" s="18">
        <f>SUM(F14+D35-E35)</f>
        <v>37780.210000000021</v>
      </c>
    </row>
    <row r="36" spans="1:11" ht="18.75" customHeight="1" x14ac:dyDescent="0.25">
      <c r="F36" s="3" t="s">
        <v>16</v>
      </c>
    </row>
    <row r="37" spans="1:11" ht="15" customHeight="1" x14ac:dyDescent="0.25">
      <c r="A37" s="50" t="s">
        <v>17</v>
      </c>
      <c r="B37" s="50"/>
      <c r="C37" s="50"/>
      <c r="D37" s="50"/>
      <c r="E37" s="50"/>
      <c r="F37" s="50"/>
    </row>
    <row r="39" spans="1:11" x14ac:dyDescent="0.25">
      <c r="A39" s="51" t="s">
        <v>57</v>
      </c>
      <c r="B39" s="51"/>
      <c r="C39" s="51"/>
      <c r="D39" s="32"/>
      <c r="E39" s="52" t="s">
        <v>58</v>
      </c>
      <c r="F39" s="52"/>
      <c r="G39" s="33"/>
      <c r="H39" s="34"/>
    </row>
    <row r="40" spans="1:11" x14ac:dyDescent="0.25">
      <c r="A40" s="53" t="s">
        <v>59</v>
      </c>
      <c r="B40" s="53"/>
      <c r="C40" s="53"/>
      <c r="D40" s="35"/>
      <c r="E40" s="54" t="s">
        <v>60</v>
      </c>
      <c r="F40" s="54"/>
      <c r="G40" s="54"/>
      <c r="H40" s="36"/>
    </row>
    <row r="41" spans="1:11" x14ac:dyDescent="0.25">
      <c r="A41" s="33"/>
      <c r="B41" s="37"/>
      <c r="C41" s="37"/>
      <c r="D41" s="35"/>
      <c r="E41" s="35"/>
      <c r="F41" s="35"/>
      <c r="G41" s="35"/>
      <c r="H41" s="38"/>
      <c r="I41" s="38"/>
      <c r="J41" s="39"/>
      <c r="K41" s="35"/>
    </row>
    <row r="43" spans="1:11" ht="15" x14ac:dyDescent="0.25">
      <c r="A43" s="45" t="s">
        <v>18</v>
      </c>
      <c r="B43" s="45"/>
      <c r="C43" s="45"/>
      <c r="D43" s="45"/>
      <c r="E43" s="45"/>
      <c r="F43" s="45"/>
    </row>
    <row r="44" spans="1:11" ht="15" x14ac:dyDescent="0.25">
      <c r="A44" s="55" t="s">
        <v>19</v>
      </c>
      <c r="B44" s="55"/>
      <c r="C44" s="55"/>
      <c r="D44" s="55"/>
      <c r="E44" s="55"/>
      <c r="F44" s="55"/>
    </row>
    <row r="45" spans="1:11" ht="15" customHeight="1" x14ac:dyDescent="0.3">
      <c r="A45" s="56" t="s">
        <v>20</v>
      </c>
      <c r="B45" s="56"/>
      <c r="C45" s="56"/>
      <c r="D45" s="56"/>
      <c r="E45" s="56"/>
      <c r="F45" s="56"/>
    </row>
    <row r="46" spans="1:11" ht="15" x14ac:dyDescent="0.25">
      <c r="A46" s="45" t="s">
        <v>21</v>
      </c>
      <c r="B46" s="45"/>
      <c r="C46" s="45"/>
      <c r="D46" s="45"/>
      <c r="E46" s="45"/>
      <c r="F46" s="45"/>
    </row>
  </sheetData>
  <protectedRanges>
    <protectedRange sqref="E39 A39" name="Rango1_2_1"/>
  </protectedRanges>
  <mergeCells count="19">
    <mergeCell ref="A46:F46"/>
    <mergeCell ref="A11:F11"/>
    <mergeCell ref="A12:F12"/>
    <mergeCell ref="A14:C14"/>
    <mergeCell ref="A35:C35"/>
    <mergeCell ref="A37:F37"/>
    <mergeCell ref="A39:C39"/>
    <mergeCell ref="E39:F39"/>
    <mergeCell ref="A40:C40"/>
    <mergeCell ref="E40:G40"/>
    <mergeCell ref="A43:F43"/>
    <mergeCell ref="A44:F44"/>
    <mergeCell ref="A45:F45"/>
    <mergeCell ref="A10:F10"/>
    <mergeCell ref="A4:F4"/>
    <mergeCell ref="A5:F5"/>
    <mergeCell ref="A6:F6"/>
    <mergeCell ref="A8:F8"/>
    <mergeCell ref="A9:F9"/>
  </mergeCells>
  <printOptions horizontalCentered="1"/>
  <pageMargins left="0.31496062992125984" right="0.31496062992125984" top="7.874015748031496E-2" bottom="0" header="0.27559055118110237" footer="0.31496062992125984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Word.Picture.8" shapeId="2049" r:id="rId4">
          <objectPr defaultSize="0" autoPict="0" r:id="rId5">
            <anchor moveWithCells="1" sizeWithCells="1">
              <from>
                <xdr:col>3</xdr:col>
                <xdr:colOff>0</xdr:colOff>
                <xdr:row>0</xdr:row>
                <xdr:rowOff>0</xdr:rowOff>
              </from>
              <to>
                <xdr:col>3</xdr:col>
                <xdr:colOff>0</xdr:colOff>
                <xdr:row>3</xdr:row>
                <xdr:rowOff>0</xdr:rowOff>
              </to>
            </anchor>
          </objectPr>
        </oleObject>
      </mc:Choice>
      <mc:Fallback>
        <oleObject progId="Word.Picture.8" shapeId="2049" r:id="rId4"/>
      </mc:Fallback>
    </mc:AlternateContent>
    <mc:AlternateContent xmlns:mc="http://schemas.openxmlformats.org/markup-compatibility/2006">
      <mc:Choice Requires="x14">
        <oleObject progId="Word.Picture.8" shapeId="2050" r:id="rId6">
          <objectPr defaultSize="0" autoPict="0" r:id="rId7">
            <anchor moveWithCells="1" sizeWithCells="1">
              <from>
                <xdr:col>2</xdr:col>
                <xdr:colOff>1476375</xdr:colOff>
                <xdr:row>0</xdr:row>
                <xdr:rowOff>66675</xdr:rowOff>
              </from>
              <to>
                <xdr:col>2</xdr:col>
                <xdr:colOff>2181225</xdr:colOff>
                <xdr:row>3</xdr:row>
                <xdr:rowOff>123825</xdr:rowOff>
              </to>
            </anchor>
          </objectPr>
        </oleObject>
      </mc:Choice>
      <mc:Fallback>
        <oleObject progId="Word.Picture.8" shapeId="2050" r:id="rId6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CUENTA 030-011607-1 NOV. </vt:lpstr>
      <vt:lpstr>'CUENTA 030-011607-1 NOV. '!Área_de_impresión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Kelvin Pujols</dc:creator>
  <cp:lastModifiedBy>TIC-Juan</cp:lastModifiedBy>
  <cp:lastPrinted>2017-12-08T16:38:42Z</cp:lastPrinted>
  <dcterms:created xsi:type="dcterms:W3CDTF">2017-11-08T14:19:56Z</dcterms:created>
  <dcterms:modified xsi:type="dcterms:W3CDTF">2017-12-08T19:11:17Z</dcterms:modified>
</cp:coreProperties>
</file>