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EGRESOS TOTALES 2016" sheetId="1" r:id="rId1"/>
  </sheets>
  <definedNames>
    <definedName name="_xlnm.Print_Area" localSheetId="0">'EGRESOS TOTALES 2016'!$A$1:$D$65</definedName>
  </definedNames>
  <calcPr calcId="145621"/>
</workbook>
</file>

<file path=xl/calcChain.xml><?xml version="1.0" encoding="utf-8"?>
<calcChain xmlns="http://schemas.openxmlformats.org/spreadsheetml/2006/main">
  <c r="C48" i="1" l="1"/>
  <c r="B48" i="1"/>
  <c r="D48" i="1" s="1"/>
  <c r="C61" i="1"/>
  <c r="B61" i="1"/>
  <c r="D61" i="1" s="1"/>
  <c r="B35" i="1"/>
  <c r="D47" i="1"/>
  <c r="C23" i="1" l="1"/>
  <c r="D50" i="1"/>
  <c r="D51" i="1"/>
  <c r="D52" i="1"/>
  <c r="D53" i="1"/>
  <c r="D54" i="1"/>
  <c r="D55" i="1"/>
  <c r="D56" i="1"/>
  <c r="D57" i="1"/>
  <c r="D58" i="1"/>
  <c r="D59" i="1"/>
  <c r="D60" i="1"/>
  <c r="D62" i="1"/>
  <c r="D49" i="1"/>
  <c r="D37" i="1"/>
  <c r="D38" i="1"/>
  <c r="D39" i="1"/>
  <c r="D40" i="1"/>
  <c r="D41" i="1"/>
  <c r="D42" i="1"/>
  <c r="D43" i="1"/>
  <c r="D44" i="1"/>
  <c r="D45" i="1"/>
  <c r="D46" i="1"/>
  <c r="D36" i="1"/>
  <c r="D25" i="1"/>
  <c r="D26" i="1"/>
  <c r="D27" i="1"/>
  <c r="D28" i="1"/>
  <c r="D29" i="1"/>
  <c r="D30" i="1"/>
  <c r="D31" i="1"/>
  <c r="D32" i="1"/>
  <c r="D33" i="1"/>
  <c r="D34" i="1"/>
  <c r="D24" i="1"/>
  <c r="D13" i="1"/>
  <c r="D14" i="1"/>
  <c r="D15" i="1"/>
  <c r="D16" i="1"/>
  <c r="D17" i="1"/>
  <c r="D18" i="1"/>
  <c r="D19" i="1"/>
  <c r="D20" i="1"/>
  <c r="D21" i="1"/>
  <c r="D22" i="1"/>
  <c r="D12" i="1"/>
  <c r="B23" i="1" l="1"/>
  <c r="D23" i="1" s="1"/>
  <c r="B11" i="1"/>
  <c r="B63" i="1" s="1"/>
  <c r="C35" i="1" l="1"/>
  <c r="D35" i="1" s="1"/>
  <c r="C11" i="1"/>
  <c r="C63" i="1" l="1"/>
  <c r="D11" i="1"/>
  <c r="D63" i="1" s="1"/>
</calcChain>
</file>

<file path=xl/sharedStrings.xml><?xml version="1.0" encoding="utf-8"?>
<sst xmlns="http://schemas.openxmlformats.org/spreadsheetml/2006/main" count="63" uniqueCount="63">
  <si>
    <t>2.1 REMUNERACIONES Y CONTRATACIONES</t>
  </si>
  <si>
    <t>2 1 1 1 01 Sueldos fijos</t>
  </si>
  <si>
    <t>2 1 1 3 01 Sueldos fijos personal en trámite de pensiones</t>
  </si>
  <si>
    <t>2 1 1 4 01 Sueldo Anual No. 13</t>
  </si>
  <si>
    <t>2 1 2 2 02 Compensación por horas extraordinarias</t>
  </si>
  <si>
    <t>2 1 2 2 05 Compensación por servicios de seguridad</t>
  </si>
  <si>
    <t>2 1 2 2 06 Compensación por resultados</t>
  </si>
  <si>
    <t>2 1 5 1 01 Contribuciones al seguro de salud</t>
  </si>
  <si>
    <t>2 1 5 2 01 Contribuciones al seguro de pensiones</t>
  </si>
  <si>
    <t>2 1 5 3 01 Contribución al seguro de riesgo laboral</t>
  </si>
  <si>
    <t>2.2 CONTRATACION DE SERVICIOS</t>
  </si>
  <si>
    <t>2 2 1 2 01 Servicio telefónico de larga distancia</t>
  </si>
  <si>
    <t>2 2 1 3 01 Teléfono local</t>
  </si>
  <si>
    <t>2 2 1 5 01 Servicio de internet y televisión por cable</t>
  </si>
  <si>
    <t>2 2 1 6 01 Energía Eléctrica</t>
  </si>
  <si>
    <t>2 2 1 7 01 Agua</t>
  </si>
  <si>
    <t>2 2 1 8 01 Recolección de residuos sólidos</t>
  </si>
  <si>
    <t>2 2 3 1 01 Viáticos dentro del país</t>
  </si>
  <si>
    <t>2 2 3 2 01 Viáticos fuera del país</t>
  </si>
  <si>
    <t>2 2 4 1 01 Pasajes</t>
  </si>
  <si>
    <t>2 2 6 2 01 Seguro de bienes muebles</t>
  </si>
  <si>
    <t>2 2 7 2 06 Mantenimiento y reparacion de equipos de transporte</t>
  </si>
  <si>
    <t>2.3 MATERIALES Y SUMINISTROS</t>
  </si>
  <si>
    <t>2 3 1 1 01 Alimentos y bebidas para personas</t>
  </si>
  <si>
    <t>2 3 1 3 03 Productos forestales</t>
  </si>
  <si>
    <t>2 3 3 1 01 Papel de escritorio</t>
  </si>
  <si>
    <t>2 3 3 2 01 Productos de papel y cartón</t>
  </si>
  <si>
    <t>2 3 3 3 01 Productos de artes gráficas</t>
  </si>
  <si>
    <t>2 3 5 3 01 Llantas y neumáticos</t>
  </si>
  <si>
    <t>2 3 7 1 02 Gasoil</t>
  </si>
  <si>
    <t>2 3 9 1 01 Materiales de limpieza</t>
  </si>
  <si>
    <t>2 3 9 2 01 Útiles de escritorio, oficina, informática y enseñanza</t>
  </si>
  <si>
    <t>2 3 9 5 01 Útiles de cocina y comedor</t>
  </si>
  <si>
    <t>2 3 9 6 01 Productos eléctricos y afines</t>
  </si>
  <si>
    <t>2.6 BIENES MUEBLES, INMUEBLES E INTANGIBLES</t>
  </si>
  <si>
    <t>2 6 1 1 01 Muebles de oficinas y estantería</t>
  </si>
  <si>
    <t>2 6 1 3 01 Equipo computacional</t>
  </si>
  <si>
    <t>2 6 1 4 01 Electrodomésticos</t>
  </si>
  <si>
    <t>2 6 4 1 01 Automóviles y camiones</t>
  </si>
  <si>
    <t>2 6 8 9 01 Otros activos intangibles</t>
  </si>
  <si>
    <t xml:space="preserve">Ministerio de Energía y Minas </t>
  </si>
  <si>
    <t>Dirección General de Minería</t>
  </si>
  <si>
    <t>CUENTA PRESUPUESTARIA</t>
  </si>
  <si>
    <t>PRESUPUESTO VIGENTE</t>
  </si>
  <si>
    <t>PRESUPUESTO DISPONIBLE</t>
  </si>
  <si>
    <t>EJECUCION DEL PRESUPUESTO</t>
  </si>
  <si>
    <t>2 1 1 5 03 Prestación laboral por desvinculación</t>
  </si>
  <si>
    <t>2 1 2 2 09 Bono por desempeño</t>
  </si>
  <si>
    <t>2 6 1 9 01 Otros mobiliarios y equipos no identificados precedentemente</t>
  </si>
  <si>
    <t>2 6 2 1 01 Equipos y Aparatos Audiovisuales</t>
  </si>
  <si>
    <t>2 6 2 3 01 Cámaras fotográficas y de video</t>
  </si>
  <si>
    <t>2 6 5 5 01 Equipo de comunicación, telecomunicaciones y señalamiento</t>
  </si>
  <si>
    <t>2 6 5 6 01 Equipo de generación eléctrica, aparatos y accesorios eléctricos</t>
  </si>
  <si>
    <t>2 6 8 2 01 Exploración y evaluación minera</t>
  </si>
  <si>
    <t>2 6 8 3 01 Programas de informática</t>
  </si>
  <si>
    <t>TOTALES</t>
  </si>
  <si>
    <r>
      <t xml:space="preserve">* </t>
    </r>
    <r>
      <rPr>
        <b/>
        <sz val="12"/>
        <rFont val="Calibri"/>
        <family val="2"/>
      </rPr>
      <t>Fuente:</t>
    </r>
    <r>
      <rPr>
        <sz val="12"/>
        <rFont val="Calibri"/>
        <family val="2"/>
      </rPr>
      <t xml:space="preserve"> Sistema de Información de la Gestión Finaciera.</t>
    </r>
  </si>
  <si>
    <t>2 7 1 2 01 Obras para edificación no residencial</t>
  </si>
  <si>
    <t>AL 31 DE ENERO DEL 2018</t>
  </si>
  <si>
    <t>DEVENGADO</t>
  </si>
  <si>
    <t>2 3 9 9 02 Bonos para útiles diversos</t>
  </si>
  <si>
    <t>2.7 OBRAS</t>
  </si>
  <si>
    <t>“Año del Fomento de las Exportaciones”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</si>
</sst>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4"/>
      <name val="Calibri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b/>
      <sz val="16"/>
      <color theme="1"/>
      <name val="Garamond"/>
      <family val="1"/>
    </font>
    <font>
      <sz val="20"/>
      <color theme="1"/>
      <name val="Brush Script MT"/>
      <family val="4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3" fillId="0" borderId="0" xfId="1" applyFont="1"/>
    <xf numFmtId="0" fontId="3" fillId="0" borderId="0" xfId="1" applyFont="1" applyFill="1" applyBorder="1" applyAlignment="1">
      <alignment horizontal="center"/>
    </xf>
    <xf numFmtId="4" fontId="4" fillId="2" borderId="2" xfId="1" applyNumberFormat="1" applyFont="1" applyFill="1" applyBorder="1"/>
    <xf numFmtId="4" fontId="5" fillId="2" borderId="2" xfId="1" applyNumberFormat="1" applyFont="1" applyFill="1" applyBorder="1"/>
    <xf numFmtId="4" fontId="3" fillId="2" borderId="2" xfId="1" applyNumberFormat="1" applyFont="1" applyFill="1" applyBorder="1"/>
    <xf numFmtId="4" fontId="3" fillId="0" borderId="0" xfId="1" applyNumberFormat="1" applyFont="1"/>
    <xf numFmtId="0" fontId="3" fillId="0" borderId="0" xfId="0" applyFont="1"/>
    <xf numFmtId="4" fontId="4" fillId="3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4" fontId="4" fillId="3" borderId="2" xfId="1" applyNumberFormat="1" applyFont="1" applyFill="1" applyBorder="1" applyAlignment="1">
      <alignment horizontal="center"/>
    </xf>
    <xf numFmtId="4" fontId="5" fillId="3" borderId="2" xfId="1" applyNumberFormat="1" applyFont="1" applyFill="1" applyBorder="1"/>
    <xf numFmtId="4" fontId="1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3228975</xdr:colOff>
          <xdr:row>0</xdr:row>
          <xdr:rowOff>66675</xdr:rowOff>
        </xdr:from>
        <xdr:to>
          <xdr:col>0</xdr:col>
          <xdr:colOff>3952875</xdr:colOff>
          <xdr:row>3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F65"/>
  <sheetViews>
    <sheetView tabSelected="1" zoomScaleNormal="100" workbookViewId="0">
      <selection activeCell="A11" sqref="A11"/>
    </sheetView>
  </sheetViews>
  <sheetFormatPr baseColWidth="10" defaultRowHeight="15.75" x14ac:dyDescent="0.25"/>
  <cols>
    <col min="1" max="1" width="64.7109375" style="1" customWidth="1"/>
    <col min="2" max="4" width="15.85546875" style="1" customWidth="1"/>
    <col min="5" max="5" width="14.42578125" style="1" bestFit="1" customWidth="1"/>
    <col min="6" max="6" width="19.85546875" style="1" customWidth="1"/>
    <col min="7" max="16384" width="11.42578125" style="1"/>
  </cols>
  <sheetData>
    <row r="3" spans="1:6" ht="27.75" customHeight="1" x14ac:dyDescent="0.25"/>
    <row r="4" spans="1:6" s="7" customFormat="1" ht="17.25" customHeight="1" x14ac:dyDescent="0.25">
      <c r="A4" s="14" t="s">
        <v>40</v>
      </c>
      <c r="B4" s="14"/>
      <c r="C4" s="14"/>
      <c r="D4" s="14"/>
    </row>
    <row r="5" spans="1:6" s="7" customFormat="1" ht="21.75" customHeight="1" x14ac:dyDescent="0.25">
      <c r="A5" s="15" t="s">
        <v>41</v>
      </c>
      <c r="B5" s="15"/>
      <c r="C5" s="15"/>
      <c r="D5" s="15"/>
    </row>
    <row r="6" spans="1:6" s="7" customFormat="1" ht="13.5" customHeight="1" x14ac:dyDescent="0.25">
      <c r="A6" s="16" t="s">
        <v>62</v>
      </c>
      <c r="B6" s="16"/>
      <c r="C6" s="16"/>
      <c r="D6" s="16"/>
    </row>
    <row r="8" spans="1:6" ht="18.75" customHeight="1" x14ac:dyDescent="0.3">
      <c r="A8" s="12" t="s">
        <v>45</v>
      </c>
      <c r="B8" s="12"/>
      <c r="C8" s="12"/>
      <c r="D8" s="12"/>
    </row>
    <row r="9" spans="1:6" ht="16.5" customHeight="1" x14ac:dyDescent="0.25">
      <c r="A9" s="13" t="s">
        <v>58</v>
      </c>
      <c r="B9" s="13"/>
      <c r="C9" s="13"/>
      <c r="D9" s="13"/>
    </row>
    <row r="10" spans="1:6" ht="41.25" customHeight="1" x14ac:dyDescent="0.25">
      <c r="A10" s="8" t="s">
        <v>42</v>
      </c>
      <c r="B10" s="8" t="s">
        <v>43</v>
      </c>
      <c r="C10" s="9" t="s">
        <v>59</v>
      </c>
      <c r="D10" s="8" t="s">
        <v>44</v>
      </c>
      <c r="F10" s="2"/>
    </row>
    <row r="11" spans="1:6" ht="21.75" customHeight="1" x14ac:dyDescent="0.25">
      <c r="A11" s="3" t="s">
        <v>0</v>
      </c>
      <c r="B11" s="4">
        <f>SUM(B12:B22)</f>
        <v>109191921</v>
      </c>
      <c r="C11" s="4">
        <f>SUM(C12:C22)</f>
        <v>7439728.7800000003</v>
      </c>
      <c r="D11" s="4">
        <f>SUM(B11-C11)</f>
        <v>101752192.22</v>
      </c>
    </row>
    <row r="12" spans="1:6" x14ac:dyDescent="0.25">
      <c r="A12" s="5" t="s">
        <v>1</v>
      </c>
      <c r="B12" s="5">
        <v>79696010</v>
      </c>
      <c r="C12" s="5">
        <v>6205415.6100000003</v>
      </c>
      <c r="D12" s="5">
        <f>SUM(B12-C12)</f>
        <v>73490594.390000001</v>
      </c>
    </row>
    <row r="13" spans="1:6" x14ac:dyDescent="0.25">
      <c r="A13" s="5" t="s">
        <v>2</v>
      </c>
      <c r="B13" s="5">
        <v>2957028</v>
      </c>
      <c r="C13" s="5">
        <v>246418.45</v>
      </c>
      <c r="D13" s="5">
        <f t="shared" ref="D13:D22" si="0">SUM(B13-C13)</f>
        <v>2710609.55</v>
      </c>
    </row>
    <row r="14" spans="1:6" x14ac:dyDescent="0.25">
      <c r="A14" s="5" t="s">
        <v>3</v>
      </c>
      <c r="B14" s="5">
        <v>6543473</v>
      </c>
      <c r="C14" s="5">
        <v>0</v>
      </c>
      <c r="D14" s="5">
        <f t="shared" si="0"/>
        <v>6543473</v>
      </c>
    </row>
    <row r="15" spans="1:6" x14ac:dyDescent="0.25">
      <c r="A15" s="5" t="s">
        <v>46</v>
      </c>
      <c r="B15" s="5">
        <v>427200</v>
      </c>
      <c r="C15" s="5">
        <v>0</v>
      </c>
      <c r="D15" s="5">
        <f t="shared" si="0"/>
        <v>427200</v>
      </c>
    </row>
    <row r="16" spans="1:6" x14ac:dyDescent="0.25">
      <c r="A16" s="5" t="s">
        <v>4</v>
      </c>
      <c r="B16" s="5">
        <v>6000000</v>
      </c>
      <c r="C16" s="5">
        <v>0</v>
      </c>
      <c r="D16" s="5">
        <f t="shared" si="0"/>
        <v>6000000</v>
      </c>
    </row>
    <row r="17" spans="1:4" x14ac:dyDescent="0.25">
      <c r="A17" s="5" t="s">
        <v>5</v>
      </c>
      <c r="B17" s="5">
        <v>368640</v>
      </c>
      <c r="C17" s="5">
        <v>30720</v>
      </c>
      <c r="D17" s="5">
        <f t="shared" si="0"/>
        <v>337920</v>
      </c>
    </row>
    <row r="18" spans="1:4" x14ac:dyDescent="0.25">
      <c r="A18" s="5" t="s">
        <v>6</v>
      </c>
      <c r="B18" s="5">
        <v>1575630</v>
      </c>
      <c r="C18" s="5">
        <v>0</v>
      </c>
      <c r="D18" s="5">
        <f t="shared" si="0"/>
        <v>1575630</v>
      </c>
    </row>
    <row r="19" spans="1:4" x14ac:dyDescent="0.25">
      <c r="A19" s="5" t="s">
        <v>47</v>
      </c>
      <c r="B19" s="5">
        <v>26000</v>
      </c>
      <c r="C19" s="5">
        <v>0</v>
      </c>
      <c r="D19" s="5">
        <f t="shared" si="0"/>
        <v>26000</v>
      </c>
    </row>
    <row r="20" spans="1:4" x14ac:dyDescent="0.25">
      <c r="A20" s="5" t="s">
        <v>7</v>
      </c>
      <c r="B20" s="5">
        <v>5386908</v>
      </c>
      <c r="C20" s="5">
        <v>444587.95</v>
      </c>
      <c r="D20" s="5">
        <f t="shared" si="0"/>
        <v>4942320.05</v>
      </c>
    </row>
    <row r="21" spans="1:4" x14ac:dyDescent="0.25">
      <c r="A21" s="5" t="s">
        <v>8</v>
      </c>
      <c r="B21" s="5">
        <v>5545920</v>
      </c>
      <c r="C21" s="5">
        <v>457833.05</v>
      </c>
      <c r="D21" s="5">
        <f t="shared" si="0"/>
        <v>5088086.95</v>
      </c>
    </row>
    <row r="22" spans="1:4" x14ac:dyDescent="0.25">
      <c r="A22" s="5" t="s">
        <v>9</v>
      </c>
      <c r="B22" s="5">
        <v>665112</v>
      </c>
      <c r="C22" s="5">
        <v>54753.72</v>
      </c>
      <c r="D22" s="5">
        <f t="shared" si="0"/>
        <v>610358.28</v>
      </c>
    </row>
    <row r="23" spans="1:4" ht="18.75" customHeight="1" x14ac:dyDescent="0.25">
      <c r="A23" s="3" t="s">
        <v>10</v>
      </c>
      <c r="B23" s="4">
        <f>SUM(B24:B34)</f>
        <v>6423040</v>
      </c>
      <c r="C23" s="4">
        <f>SUM(C24:C34)</f>
        <v>104720</v>
      </c>
      <c r="D23" s="4">
        <f>SUM(B23-C23)</f>
        <v>6318320</v>
      </c>
    </row>
    <row r="24" spans="1:4" x14ac:dyDescent="0.25">
      <c r="A24" s="5" t="s">
        <v>11</v>
      </c>
      <c r="B24" s="5">
        <v>240000</v>
      </c>
      <c r="C24" s="5">
        <v>0</v>
      </c>
      <c r="D24" s="5">
        <f>SUM(B24-C24)</f>
        <v>240000</v>
      </c>
    </row>
    <row r="25" spans="1:4" x14ac:dyDescent="0.25">
      <c r="A25" s="5" t="s">
        <v>12</v>
      </c>
      <c r="B25" s="5">
        <v>888000</v>
      </c>
      <c r="C25" s="5">
        <v>0</v>
      </c>
      <c r="D25" s="5">
        <f t="shared" ref="D25:D34" si="1">SUM(B25-C25)</f>
        <v>888000</v>
      </c>
    </row>
    <row r="26" spans="1:4" x14ac:dyDescent="0.25">
      <c r="A26" s="5" t="s">
        <v>13</v>
      </c>
      <c r="B26" s="5">
        <v>168000</v>
      </c>
      <c r="C26" s="5">
        <v>0</v>
      </c>
      <c r="D26" s="5">
        <f t="shared" si="1"/>
        <v>168000</v>
      </c>
    </row>
    <row r="27" spans="1:4" x14ac:dyDescent="0.25">
      <c r="A27" s="5" t="s">
        <v>14</v>
      </c>
      <c r="B27" s="5">
        <v>1620000</v>
      </c>
      <c r="C27" s="5">
        <v>0</v>
      </c>
      <c r="D27" s="5">
        <f t="shared" si="1"/>
        <v>1620000</v>
      </c>
    </row>
    <row r="28" spans="1:4" x14ac:dyDescent="0.25">
      <c r="A28" s="5" t="s">
        <v>15</v>
      </c>
      <c r="B28" s="5">
        <v>23040</v>
      </c>
      <c r="C28" s="5">
        <v>1920</v>
      </c>
      <c r="D28" s="5">
        <f t="shared" si="1"/>
        <v>21120</v>
      </c>
    </row>
    <row r="29" spans="1:4" x14ac:dyDescent="0.25">
      <c r="A29" s="5" t="s">
        <v>16</v>
      </c>
      <c r="B29" s="5">
        <v>24000</v>
      </c>
      <c r="C29" s="5">
        <v>4000</v>
      </c>
      <c r="D29" s="5">
        <f t="shared" si="1"/>
        <v>20000</v>
      </c>
    </row>
    <row r="30" spans="1:4" x14ac:dyDescent="0.25">
      <c r="A30" s="5" t="s">
        <v>17</v>
      </c>
      <c r="B30" s="5">
        <v>1450000</v>
      </c>
      <c r="C30" s="5">
        <v>98800</v>
      </c>
      <c r="D30" s="5">
        <f t="shared" si="1"/>
        <v>1351200</v>
      </c>
    </row>
    <row r="31" spans="1:4" x14ac:dyDescent="0.25">
      <c r="A31" s="5" t="s">
        <v>18</v>
      </c>
      <c r="B31" s="5">
        <v>750000</v>
      </c>
      <c r="C31" s="5">
        <v>0</v>
      </c>
      <c r="D31" s="5">
        <f t="shared" si="1"/>
        <v>750000</v>
      </c>
    </row>
    <row r="32" spans="1:4" x14ac:dyDescent="0.25">
      <c r="A32" s="5" t="s">
        <v>19</v>
      </c>
      <c r="B32" s="5">
        <v>350000</v>
      </c>
      <c r="C32" s="5">
        <v>0</v>
      </c>
      <c r="D32" s="5">
        <f t="shared" si="1"/>
        <v>350000</v>
      </c>
    </row>
    <row r="33" spans="1:4" x14ac:dyDescent="0.25">
      <c r="A33" s="5" t="s">
        <v>20</v>
      </c>
      <c r="B33" s="5">
        <v>460000</v>
      </c>
      <c r="C33" s="5">
        <v>0</v>
      </c>
      <c r="D33" s="5">
        <f t="shared" si="1"/>
        <v>460000</v>
      </c>
    </row>
    <row r="34" spans="1:4" x14ac:dyDescent="0.25">
      <c r="A34" s="5" t="s">
        <v>21</v>
      </c>
      <c r="B34" s="5">
        <v>450000</v>
      </c>
      <c r="C34" s="5">
        <v>0</v>
      </c>
      <c r="D34" s="5">
        <f t="shared" si="1"/>
        <v>450000</v>
      </c>
    </row>
    <row r="35" spans="1:4" ht="18" customHeight="1" x14ac:dyDescent="0.25">
      <c r="A35" s="3" t="s">
        <v>22</v>
      </c>
      <c r="B35" s="4">
        <f>SUM(B36:B47)</f>
        <v>12215333</v>
      </c>
      <c r="C35" s="4">
        <f>SUM(C36:C46)</f>
        <v>0</v>
      </c>
      <c r="D35" s="4">
        <f>SUM(B35-C35)</f>
        <v>12215333</v>
      </c>
    </row>
    <row r="36" spans="1:4" x14ac:dyDescent="0.25">
      <c r="A36" s="5" t="s">
        <v>23</v>
      </c>
      <c r="B36" s="5">
        <v>4327000</v>
      </c>
      <c r="C36" s="5">
        <v>0</v>
      </c>
      <c r="D36" s="5">
        <f>SUM(B36-C36)</f>
        <v>4327000</v>
      </c>
    </row>
    <row r="37" spans="1:4" x14ac:dyDescent="0.25">
      <c r="A37" s="5" t="s">
        <v>24</v>
      </c>
      <c r="B37" s="5">
        <v>50000</v>
      </c>
      <c r="C37" s="5">
        <v>0</v>
      </c>
      <c r="D37" s="5">
        <f t="shared" ref="D37:D46" si="2">SUM(B37-C37)</f>
        <v>50000</v>
      </c>
    </row>
    <row r="38" spans="1:4" x14ac:dyDescent="0.25">
      <c r="A38" s="5" t="s">
        <v>25</v>
      </c>
      <c r="B38" s="5">
        <v>150000</v>
      </c>
      <c r="C38" s="5">
        <v>0</v>
      </c>
      <c r="D38" s="5">
        <f t="shared" si="2"/>
        <v>150000</v>
      </c>
    </row>
    <row r="39" spans="1:4" x14ac:dyDescent="0.25">
      <c r="A39" s="5" t="s">
        <v>26</v>
      </c>
      <c r="B39" s="5">
        <v>100000</v>
      </c>
      <c r="C39" s="5">
        <v>0</v>
      </c>
      <c r="D39" s="5">
        <f t="shared" si="2"/>
        <v>100000</v>
      </c>
    </row>
    <row r="40" spans="1:4" x14ac:dyDescent="0.25">
      <c r="A40" s="5" t="s">
        <v>27</v>
      </c>
      <c r="B40" s="5">
        <v>20000</v>
      </c>
      <c r="C40" s="5">
        <v>0</v>
      </c>
      <c r="D40" s="5">
        <f t="shared" si="2"/>
        <v>20000</v>
      </c>
    </row>
    <row r="41" spans="1:4" x14ac:dyDescent="0.25">
      <c r="A41" s="5" t="s">
        <v>28</v>
      </c>
      <c r="B41" s="5">
        <v>200000</v>
      </c>
      <c r="C41" s="5">
        <v>0</v>
      </c>
      <c r="D41" s="5">
        <f t="shared" si="2"/>
        <v>200000</v>
      </c>
    </row>
    <row r="42" spans="1:4" x14ac:dyDescent="0.25">
      <c r="A42" s="5" t="s">
        <v>29</v>
      </c>
      <c r="B42" s="5">
        <v>2400000</v>
      </c>
      <c r="C42" s="5">
        <v>0</v>
      </c>
      <c r="D42" s="5">
        <f t="shared" si="2"/>
        <v>2400000</v>
      </c>
    </row>
    <row r="43" spans="1:4" x14ac:dyDescent="0.25">
      <c r="A43" s="5" t="s">
        <v>30</v>
      </c>
      <c r="B43" s="5">
        <v>55000</v>
      </c>
      <c r="C43" s="5">
        <v>0</v>
      </c>
      <c r="D43" s="5">
        <f t="shared" si="2"/>
        <v>55000</v>
      </c>
    </row>
    <row r="44" spans="1:4" x14ac:dyDescent="0.25">
      <c r="A44" s="5" t="s">
        <v>31</v>
      </c>
      <c r="B44" s="5">
        <v>200000</v>
      </c>
      <c r="C44" s="5">
        <v>0</v>
      </c>
      <c r="D44" s="5">
        <f t="shared" si="2"/>
        <v>200000</v>
      </c>
    </row>
    <row r="45" spans="1:4" x14ac:dyDescent="0.25">
      <c r="A45" s="5" t="s">
        <v>32</v>
      </c>
      <c r="B45" s="5">
        <v>15000</v>
      </c>
      <c r="C45" s="5">
        <v>0</v>
      </c>
      <c r="D45" s="5">
        <f t="shared" si="2"/>
        <v>15000</v>
      </c>
    </row>
    <row r="46" spans="1:4" x14ac:dyDescent="0.25">
      <c r="A46" s="5" t="s">
        <v>33</v>
      </c>
      <c r="B46" s="5">
        <v>20000</v>
      </c>
      <c r="C46" s="5">
        <v>0</v>
      </c>
      <c r="D46" s="5">
        <f t="shared" si="2"/>
        <v>20000</v>
      </c>
    </row>
    <row r="47" spans="1:4" x14ac:dyDescent="0.25">
      <c r="A47" s="5" t="s">
        <v>60</v>
      </c>
      <c r="B47" s="5">
        <v>4678333</v>
      </c>
      <c r="C47" s="5">
        <v>0</v>
      </c>
      <c r="D47" s="5">
        <f t="shared" ref="D47" si="3">SUM(B47-C47)</f>
        <v>4678333</v>
      </c>
    </row>
    <row r="48" spans="1:4" ht="15" customHeight="1" x14ac:dyDescent="0.25">
      <c r="A48" s="3" t="s">
        <v>34</v>
      </c>
      <c r="B48" s="4">
        <f>SUM(B49:B60)</f>
        <v>25005195</v>
      </c>
      <c r="C48" s="4">
        <f>SUM(C49:C60)</f>
        <v>0</v>
      </c>
      <c r="D48" s="4">
        <f>SUM(B48-C48)</f>
        <v>25005195</v>
      </c>
    </row>
    <row r="49" spans="1:6" x14ac:dyDescent="0.25">
      <c r="A49" s="5" t="s">
        <v>35</v>
      </c>
      <c r="B49" s="5">
        <v>400000</v>
      </c>
      <c r="C49" s="5">
        <v>0</v>
      </c>
      <c r="D49" s="5">
        <f>SUM(B49-C49)</f>
        <v>400000</v>
      </c>
    </row>
    <row r="50" spans="1:6" x14ac:dyDescent="0.25">
      <c r="A50" s="5" t="s">
        <v>36</v>
      </c>
      <c r="B50" s="5">
        <v>400000</v>
      </c>
      <c r="C50" s="5">
        <v>0</v>
      </c>
      <c r="D50" s="5">
        <f t="shared" ref="D50:D60" si="4">SUM(B50-C50)</f>
        <v>400000</v>
      </c>
    </row>
    <row r="51" spans="1:6" x14ac:dyDescent="0.25">
      <c r="A51" s="5" t="s">
        <v>37</v>
      </c>
      <c r="B51" s="5">
        <v>150000</v>
      </c>
      <c r="C51" s="5">
        <v>0</v>
      </c>
      <c r="D51" s="5">
        <f t="shared" si="4"/>
        <v>150000</v>
      </c>
    </row>
    <row r="52" spans="1:6" x14ac:dyDescent="0.25">
      <c r="A52" s="5" t="s">
        <v>48</v>
      </c>
      <c r="B52" s="5">
        <v>150000</v>
      </c>
      <c r="C52" s="5">
        <v>0</v>
      </c>
      <c r="D52" s="5">
        <f t="shared" si="4"/>
        <v>150000</v>
      </c>
    </row>
    <row r="53" spans="1:6" x14ac:dyDescent="0.25">
      <c r="A53" s="5" t="s">
        <v>49</v>
      </c>
      <c r="B53" s="5">
        <v>50000</v>
      </c>
      <c r="C53" s="5">
        <v>0</v>
      </c>
      <c r="D53" s="5">
        <f t="shared" si="4"/>
        <v>50000</v>
      </c>
    </row>
    <row r="54" spans="1:6" x14ac:dyDescent="0.25">
      <c r="A54" s="5" t="s">
        <v>50</v>
      </c>
      <c r="B54" s="5">
        <v>50000</v>
      </c>
      <c r="C54" s="5">
        <v>0</v>
      </c>
      <c r="D54" s="5">
        <f t="shared" si="4"/>
        <v>50000</v>
      </c>
    </row>
    <row r="55" spans="1:6" x14ac:dyDescent="0.25">
      <c r="A55" s="5" t="s">
        <v>38</v>
      </c>
      <c r="B55" s="5">
        <v>1450000</v>
      </c>
      <c r="C55" s="5">
        <v>0</v>
      </c>
      <c r="D55" s="5">
        <f t="shared" si="4"/>
        <v>1450000</v>
      </c>
    </row>
    <row r="56" spans="1:6" x14ac:dyDescent="0.25">
      <c r="A56" s="5" t="s">
        <v>51</v>
      </c>
      <c r="B56" s="5">
        <v>1500000</v>
      </c>
      <c r="C56" s="5">
        <v>0</v>
      </c>
      <c r="D56" s="5">
        <f t="shared" si="4"/>
        <v>1500000</v>
      </c>
    </row>
    <row r="57" spans="1:6" x14ac:dyDescent="0.25">
      <c r="A57" s="5" t="s">
        <v>52</v>
      </c>
      <c r="B57" s="5">
        <v>75000</v>
      </c>
      <c r="C57" s="5">
        <v>0</v>
      </c>
      <c r="D57" s="5">
        <f t="shared" si="4"/>
        <v>75000</v>
      </c>
    </row>
    <row r="58" spans="1:6" x14ac:dyDescent="0.25">
      <c r="A58" s="5" t="s">
        <v>53</v>
      </c>
      <c r="B58" s="5">
        <v>11311322</v>
      </c>
      <c r="C58" s="5">
        <v>0</v>
      </c>
      <c r="D58" s="5">
        <f t="shared" si="4"/>
        <v>11311322</v>
      </c>
    </row>
    <row r="59" spans="1:6" x14ac:dyDescent="0.25">
      <c r="A59" s="5" t="s">
        <v>54</v>
      </c>
      <c r="B59" s="5">
        <v>9393873</v>
      </c>
      <c r="C59" s="5">
        <v>0</v>
      </c>
      <c r="D59" s="5">
        <f t="shared" si="4"/>
        <v>9393873</v>
      </c>
    </row>
    <row r="60" spans="1:6" x14ac:dyDescent="0.25">
      <c r="A60" s="5" t="s">
        <v>39</v>
      </c>
      <c r="B60" s="5">
        <v>75000</v>
      </c>
      <c r="C60" s="5">
        <v>0</v>
      </c>
      <c r="D60" s="5">
        <f t="shared" si="4"/>
        <v>75000</v>
      </c>
    </row>
    <row r="61" spans="1:6" ht="15" customHeight="1" x14ac:dyDescent="0.25">
      <c r="A61" s="3" t="s">
        <v>61</v>
      </c>
      <c r="B61" s="4">
        <f>+B62</f>
        <v>600000</v>
      </c>
      <c r="C61" s="4">
        <f>+C62</f>
        <v>0</v>
      </c>
      <c r="D61" s="4">
        <f>SUM(B61-C61)</f>
        <v>600000</v>
      </c>
    </row>
    <row r="62" spans="1:6" x14ac:dyDescent="0.25">
      <c r="A62" s="5" t="s">
        <v>57</v>
      </c>
      <c r="B62" s="5">
        <v>600000</v>
      </c>
      <c r="C62" s="5">
        <v>0</v>
      </c>
      <c r="D62" s="5">
        <f>SUM(B62-C62)</f>
        <v>600000</v>
      </c>
    </row>
    <row r="63" spans="1:6" ht="24" customHeight="1" x14ac:dyDescent="0.25">
      <c r="A63" s="10" t="s">
        <v>55</v>
      </c>
      <c r="B63" s="11">
        <f>+B11+B23+B35+B48+B61</f>
        <v>153435489</v>
      </c>
      <c r="C63" s="11">
        <f>+C11+C23+C35+C48+C61</f>
        <v>7544448.7800000003</v>
      </c>
      <c r="D63" s="11">
        <f>+D11+D23+D35+D48+D61</f>
        <v>145891040.22</v>
      </c>
      <c r="F63" s="6"/>
    </row>
    <row r="64" spans="1:6" x14ac:dyDescent="0.25">
      <c r="B64" s="6"/>
      <c r="C64" s="6"/>
    </row>
    <row r="65" spans="1:1" x14ac:dyDescent="0.25">
      <c r="A65" s="1" t="s">
        <v>56</v>
      </c>
    </row>
  </sheetData>
  <mergeCells count="5">
    <mergeCell ref="A8:D8"/>
    <mergeCell ref="A9:D9"/>
    <mergeCell ref="A4:D4"/>
    <mergeCell ref="A5:D5"/>
    <mergeCell ref="A6:D6"/>
  </mergeCells>
  <printOptions horizontalCentered="1"/>
  <pageMargins left="0.70866141732283472" right="0.70866141732283472" top="0.55118110236220474" bottom="0.74803149606299213" header="0.31496062992125984" footer="0.31496062992125984"/>
  <pageSetup scale="81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3228975</xdr:colOff>
                <xdr:row>0</xdr:row>
                <xdr:rowOff>66675</xdr:rowOff>
              </from>
              <to>
                <xdr:col>0</xdr:col>
                <xdr:colOff>3952875</xdr:colOff>
                <xdr:row>3</xdr:row>
                <xdr:rowOff>28575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TOTALES 2016</vt:lpstr>
      <vt:lpstr>'EGRESOS TOTALES 2016'!Área_de_impresión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TIC-Juan</cp:lastModifiedBy>
  <cp:lastPrinted>2018-02-07T16:28:47Z</cp:lastPrinted>
  <dcterms:created xsi:type="dcterms:W3CDTF">2017-09-01T20:05:09Z</dcterms:created>
  <dcterms:modified xsi:type="dcterms:W3CDTF">2018-02-08T14:04:40Z</dcterms:modified>
</cp:coreProperties>
</file>