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855"/>
  </bookViews>
  <sheets>
    <sheet name="EGRESOS TOTALES 2016" sheetId="1" r:id="rId1"/>
  </sheets>
  <definedNames>
    <definedName name="_xlnm.Print_Area" localSheetId="0">'EGRESOS TOTALES 2016'!$A$1:$D$117</definedName>
  </definedNames>
  <calcPr calcId="152511"/>
</workbook>
</file>

<file path=xl/calcChain.xml><?xml version="1.0" encoding="utf-8"?>
<calcChain xmlns="http://schemas.openxmlformats.org/spreadsheetml/2006/main">
  <c r="C27" i="1" l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99" i="1"/>
  <c r="D97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66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28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2" i="1"/>
  <c r="B98" i="1" l="1"/>
  <c r="B65" i="1"/>
  <c r="B27" i="1"/>
  <c r="D27" i="1" s="1"/>
  <c r="B11" i="1"/>
  <c r="D65" i="1" l="1"/>
  <c r="C96" i="1"/>
  <c r="B96" i="1"/>
  <c r="D96" i="1" s="1"/>
  <c r="C98" i="1"/>
  <c r="D98" i="1" s="1"/>
  <c r="C65" i="1"/>
  <c r="C11" i="1"/>
  <c r="C115" i="1" l="1"/>
  <c r="B115" i="1"/>
  <c r="D11" i="1"/>
  <c r="D115" i="1" s="1"/>
</calcChain>
</file>

<file path=xl/sharedStrings.xml><?xml version="1.0" encoding="utf-8"?>
<sst xmlns="http://schemas.openxmlformats.org/spreadsheetml/2006/main" count="115" uniqueCount="115">
  <si>
    <t>2.1 REMUNERACIONES Y CONTRATACIONES</t>
  </si>
  <si>
    <t>2 1 1 1 01 Sueldos fijos</t>
  </si>
  <si>
    <t>2 1 1 2 01 Sueldos al personal contratado e igualado</t>
  </si>
  <si>
    <t>2 1 1 3 01 Sueldos fijos personal en trámite de pensiones</t>
  </si>
  <si>
    <t>2 1 1 4 01 Sueldo Anual No. 13</t>
  </si>
  <si>
    <t>2 1 2 2 01 Compensacion por gastos de alimentacion</t>
  </si>
  <si>
    <t>2 1 2 2 02 Compensación por horas extraordinarias</t>
  </si>
  <si>
    <t>2 1 2 2 05 Compensación por servicios de seguridad</t>
  </si>
  <si>
    <t>2 1 2 2 06 Compensación por resultados</t>
  </si>
  <si>
    <t>2 1 2 2 07 Compensacion por distancia</t>
  </si>
  <si>
    <t>2 1 5 1 01 Contribuciones al seguro de salud</t>
  </si>
  <si>
    <t>2 1 5 2 01 Contribuciones al seguro de pensiones</t>
  </si>
  <si>
    <t>2 1 5 3 01 Contribución al seguro de riesgo laboral</t>
  </si>
  <si>
    <t>2.2 CONTRATACION DE SERVICIOS</t>
  </si>
  <si>
    <t>2 2 1 2 01 Servicio telefónico de larga distancia</t>
  </si>
  <si>
    <t>2 2 1 3 01 Teléfono local</t>
  </si>
  <si>
    <t>2 2 1 4 01 Telefax y correos</t>
  </si>
  <si>
    <t>2 2 1 5 01 Servicio de internet y televisión por cable</t>
  </si>
  <si>
    <t>2 2 1 6 01 Energía Eléctrica</t>
  </si>
  <si>
    <t>2 2 1 7 01 Agua</t>
  </si>
  <si>
    <t>2 2 1 8 01 Recolección de residuos sólidos</t>
  </si>
  <si>
    <t>2 2 2 2 01 Impresión y encuadernación</t>
  </si>
  <si>
    <t>2 2 3 1 01 Viáticos dentro del país</t>
  </si>
  <si>
    <t>2 2 3 2 01 Viáticos fuera del país</t>
  </si>
  <si>
    <t>2 2 4 1 01 Pasajes</t>
  </si>
  <si>
    <t>2 2 4 4 01 Peajes</t>
  </si>
  <si>
    <t>2 2 5 1 01 Alquiler y rentas de edificios y locales</t>
  </si>
  <si>
    <t>2 2 5 4 01 Alquileres de Equipo de transporte, tracción y elevación</t>
  </si>
  <si>
    <t>2 2 6 2 01 Seguro de bienes muebles</t>
  </si>
  <si>
    <t>2 2 6 3 01 Seguros de personas</t>
  </si>
  <si>
    <t>2 2 7 1 06 Instalaciones electricas</t>
  </si>
  <si>
    <t>2 2 7 2 01 Mantenimiento y reparacion de equipos muebles y equipos de oficina</t>
  </si>
  <si>
    <t>2 2 7 2 06 Mantenimiento y reparacion de equipos de transporte</t>
  </si>
  <si>
    <t>2 2 8 5 01 Fumigación</t>
  </si>
  <si>
    <t>2 2 8 5 03 Limpieza e higiene</t>
  </si>
  <si>
    <t>2 2 8 6 02 Festividades</t>
  </si>
  <si>
    <t>2 2 8 7 02 Servicios Juridicos</t>
  </si>
  <si>
    <t>2 2 8 7 04 Servicios de capacitacion</t>
  </si>
  <si>
    <t>2 2 8 7 06 Otros servicios tecnicos profesionales</t>
  </si>
  <si>
    <t>2 2 8 8 01 Impuestos</t>
  </si>
  <si>
    <t>2 2 8 8 03 Tasas</t>
  </si>
  <si>
    <t>2.3 MATERIALES Y SUMINISTROS</t>
  </si>
  <si>
    <t>2 3 1 1 01 Alimentos y bebidas para personas</t>
  </si>
  <si>
    <t>2 3 1 3 03 Productos forestales</t>
  </si>
  <si>
    <t>2 3 1 4 01 Madera, corcho y sus manufacturas</t>
  </si>
  <si>
    <t>2 3 2 2 01 Acabados textiles</t>
  </si>
  <si>
    <t>2 3 2 3 01 Prendas de vestir</t>
  </si>
  <si>
    <t>2 3 3 1 01 Papel de escritorio</t>
  </si>
  <si>
    <t>2 3 3 2 01 Productos de papel y cartón</t>
  </si>
  <si>
    <t>2 3 3 3 01 Productos de artes gráficas</t>
  </si>
  <si>
    <t>2 3 3 4 01 Libros, revistas y periódicos</t>
  </si>
  <si>
    <t>2 3 5 3 01 Llantas y neumáticos</t>
  </si>
  <si>
    <t>2 3 6 2 01 Productos de vidrio</t>
  </si>
  <si>
    <t>2 3 6 3 01 Productos ferrosos</t>
  </si>
  <si>
    <t>2 3 6 3 03 Estructuras metalicas acabadas</t>
  </si>
  <si>
    <t>2 3 6 3 04 Herramientas menores</t>
  </si>
  <si>
    <t>2 3 7 1 02 Gasoil</t>
  </si>
  <si>
    <t>2 3 7 1 05 Aceites y grasas</t>
  </si>
  <si>
    <t>2 3 7 1 06 Lubricantes</t>
  </si>
  <si>
    <t>2 3 7 2 05 Insecticidas, fumigantes y otros</t>
  </si>
  <si>
    <t>2 3 7 2 06 Pinturas, lacas, barnices, diluyentes y absorbentes</t>
  </si>
  <si>
    <t>2 3 9 1 01 Materiales de limpieza</t>
  </si>
  <si>
    <t>2 3 9 2 01 Útiles de escritorio, oficina, informática y enseñanza</t>
  </si>
  <si>
    <t>2 3 9 3 01 Útiles menores médico-quirúrgicos</t>
  </si>
  <si>
    <t>2 3 9 5 01 Útiles de cocina y comedor</t>
  </si>
  <si>
    <t>2 3 9 6 01 Productos eléctricos y afines</t>
  </si>
  <si>
    <t>2 3 9 8 01 Otros repuestos y accesorios menores</t>
  </si>
  <si>
    <t>2.6 BIENES MUEBLES, INMUEBLES E INTANGIBLES</t>
  </si>
  <si>
    <t>2 6 1 1 01 Muebles de oficinas y estantería</t>
  </si>
  <si>
    <t>2 6 1 3 01 Equipo computacional</t>
  </si>
  <si>
    <t>2 6 1 4 01 Electrodomésticos</t>
  </si>
  <si>
    <t>2 6 4 1 01 Automóviles y camiones</t>
  </si>
  <si>
    <t>2 6 8 9 01 Otros activos intangibles</t>
  </si>
  <si>
    <t xml:space="preserve">Ministerio de Energía y Minas </t>
  </si>
  <si>
    <t>Dirección General de Minería</t>
  </si>
  <si>
    <t>“Año del Desarrollo Agroforestal”</t>
  </si>
  <si>
    <t>CUENTA PRESUPUESTARIA</t>
  </si>
  <si>
    <t>PRESUPUESTO VIGENTE</t>
  </si>
  <si>
    <t>MONTO EJECUTADO</t>
  </si>
  <si>
    <t>PRESUPUESTO DISPONIBLE</t>
  </si>
  <si>
    <t>EJECUCION DEL PRESUPUESTO</t>
  </si>
  <si>
    <t>AL 31 DE AGOSTO DEL 2017</t>
  </si>
  <si>
    <t>2 1 1 5 03 Prestación laboral por desvinculación</t>
  </si>
  <si>
    <t>2 1 2 2 03 Pago de horas extraordinarias</t>
  </si>
  <si>
    <t>2 1 2 2 09 Bono por desempeño</t>
  </si>
  <si>
    <t>2 2 2 1 01 Publicidad y propaganda</t>
  </si>
  <si>
    <t>2 2 5 8 01 Otros alquileres</t>
  </si>
  <si>
    <t>2 2 7 1 01 Obras menores en edificaciones</t>
  </si>
  <si>
    <t>2 2 7 1 02 Servicios especiales de mantenimiento y reparación</t>
  </si>
  <si>
    <t>2 2 7 1 07 Servicios de pintura y derivados con fienes de higiene y embellecimiento</t>
  </si>
  <si>
    <t>2 2 8 2 01 Comisiones y gastos bancarios</t>
  </si>
  <si>
    <t>2 2 8 6 01 Eventos generales</t>
  </si>
  <si>
    <t>2 2 8 7 01 Estudios de ingenieria, arquitectura, investigaciones y analisis de factibilidad</t>
  </si>
  <si>
    <t>2 2 8 7 05 Servicios de informática y sistemas computarizados</t>
  </si>
  <si>
    <t>2 2 8 9 05 Otros gastos operativos de instituciones empresariales</t>
  </si>
  <si>
    <t>2 3 2 1 01 Hilados y telas</t>
  </si>
  <si>
    <t>2 3 2 4 01 Calzados</t>
  </si>
  <si>
    <t>2 3 5 4 01 Artículos de caucho</t>
  </si>
  <si>
    <t>2 3 5 5 01 Articulos de plastico</t>
  </si>
  <si>
    <t>2 3 7 2 04 Abonos y fertilizantes</t>
  </si>
  <si>
    <t>2.4 TRANSFERENCIAS CORRIENTES</t>
  </si>
  <si>
    <t>2 4 1 4 01 Becas nacionales</t>
  </si>
  <si>
    <t>2 6 1 9 01 Otros mobiliarios y equipos no identificados precedentemente</t>
  </si>
  <si>
    <t>2 6 2 1 01 Equipos y Aparatos Audiovisuales</t>
  </si>
  <si>
    <t>2 6 2 3 01 Cámaras fotográficas y de video</t>
  </si>
  <si>
    <t>2 6 2 4 01 Otros mobiliarios y equipo educacional y recreativo</t>
  </si>
  <si>
    <t>2 6 4 2 01 Carrocerías y remolques</t>
  </si>
  <si>
    <t>2 6 4 8 01 Otros equipos de transporte</t>
  </si>
  <si>
    <t>2 6 5 5 01 Equipo de comunicación, telecomunicaciones y señalamiento</t>
  </si>
  <si>
    <t>2 6 5 6 01 Equipo de generación eléctrica, aparatos y accesorios eléctricos</t>
  </si>
  <si>
    <t>2 6 8 2 01 Exploración y evaluación minera</t>
  </si>
  <si>
    <t>2 6 8 3 01 Programas de informática</t>
  </si>
  <si>
    <t>TOTALES</t>
  </si>
  <si>
    <r>
      <t xml:space="preserve">* </t>
    </r>
    <r>
      <rPr>
        <b/>
        <sz val="12"/>
        <rFont val="Calibri"/>
        <family val="2"/>
      </rPr>
      <t>Fuente:</t>
    </r>
    <r>
      <rPr>
        <sz val="12"/>
        <rFont val="Calibri"/>
        <family val="2"/>
      </rPr>
      <t xml:space="preserve"> Sistema de Información de la Gestión Finaciera.</t>
    </r>
  </si>
  <si>
    <t>2 7 1 2 01 Obras para edificación no 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</si>
</sst>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4"/>
      <name val="Calibri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b/>
      <sz val="16"/>
      <color theme="1"/>
      <name val="Garamond"/>
      <family val="1"/>
    </font>
    <font>
      <sz val="20"/>
      <color theme="1"/>
      <name val="Brush Script MT"/>
      <family val="4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3" fillId="0" borderId="0" xfId="1" applyFont="1"/>
    <xf numFmtId="0" fontId="3" fillId="0" borderId="0" xfId="1" applyFont="1" applyFill="1" applyBorder="1" applyAlignment="1">
      <alignment horizontal="center"/>
    </xf>
    <xf numFmtId="4" fontId="4" fillId="2" borderId="2" xfId="1" applyNumberFormat="1" applyFont="1" applyFill="1" applyBorder="1"/>
    <xf numFmtId="4" fontId="5" fillId="2" borderId="2" xfId="1" applyNumberFormat="1" applyFont="1" applyFill="1" applyBorder="1"/>
    <xf numFmtId="4" fontId="3" fillId="2" borderId="2" xfId="1" applyNumberFormat="1" applyFont="1" applyFill="1" applyBorder="1"/>
    <xf numFmtId="0" fontId="3" fillId="2" borderId="2" xfId="0" applyFont="1" applyFill="1" applyBorder="1"/>
    <xf numFmtId="4" fontId="3" fillId="2" borderId="2" xfId="0" applyNumberFormat="1" applyFont="1" applyFill="1" applyBorder="1"/>
    <xf numFmtId="4" fontId="3" fillId="0" borderId="0" xfId="1" applyNumberFormat="1" applyFont="1"/>
    <xf numFmtId="0" fontId="3" fillId="0" borderId="0" xfId="0" applyFont="1"/>
    <xf numFmtId="4" fontId="4" fillId="3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4" fontId="4" fillId="3" borderId="2" xfId="1" applyNumberFormat="1" applyFont="1" applyFill="1" applyBorder="1" applyAlignment="1">
      <alignment horizontal="center"/>
    </xf>
    <xf numFmtId="4" fontId="5" fillId="3" borderId="2" xfId="1" applyNumberFormat="1" applyFont="1" applyFill="1" applyBorder="1"/>
    <xf numFmtId="4" fontId="1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3171825</xdr:colOff>
          <xdr:row>0</xdr:row>
          <xdr:rowOff>66675</xdr:rowOff>
        </xdr:from>
        <xdr:to>
          <xdr:col>0</xdr:col>
          <xdr:colOff>3895725</xdr:colOff>
          <xdr:row>3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F117"/>
  <sheetViews>
    <sheetView tabSelected="1" zoomScaleNormal="100" workbookViewId="0">
      <selection activeCell="A2" sqref="A2"/>
    </sheetView>
  </sheetViews>
  <sheetFormatPr baseColWidth="10" defaultRowHeight="15.75" x14ac:dyDescent="0.25"/>
  <cols>
    <col min="1" max="1" width="64.7109375" style="1" customWidth="1"/>
    <col min="2" max="4" width="15.85546875" style="1" customWidth="1"/>
    <col min="5" max="5" width="14.42578125" style="1" bestFit="1" customWidth="1"/>
    <col min="6" max="6" width="19.85546875" style="1" customWidth="1"/>
    <col min="7" max="16384" width="11.42578125" style="1"/>
  </cols>
  <sheetData>
    <row r="3" spans="1:6" ht="27.75" customHeight="1" x14ac:dyDescent="0.25"/>
    <row r="4" spans="1:6" s="9" customFormat="1" ht="17.25" customHeight="1" x14ac:dyDescent="0.25">
      <c r="A4" s="16" t="s">
        <v>73</v>
      </c>
      <c r="B4" s="16"/>
      <c r="C4" s="16"/>
      <c r="D4" s="16"/>
    </row>
    <row r="5" spans="1:6" s="9" customFormat="1" ht="21.75" customHeight="1" x14ac:dyDescent="0.25">
      <c r="A5" s="17" t="s">
        <v>74</v>
      </c>
      <c r="B5" s="17"/>
      <c r="C5" s="17"/>
      <c r="D5" s="17"/>
    </row>
    <row r="6" spans="1:6" s="9" customFormat="1" ht="13.5" customHeight="1" x14ac:dyDescent="0.25">
      <c r="A6" s="18" t="s">
        <v>75</v>
      </c>
      <c r="B6" s="18"/>
      <c r="C6" s="18"/>
      <c r="D6" s="18"/>
    </row>
    <row r="8" spans="1:6" ht="18.75" customHeight="1" x14ac:dyDescent="0.3">
      <c r="A8" s="14" t="s">
        <v>80</v>
      </c>
      <c r="B8" s="14"/>
      <c r="C8" s="14"/>
      <c r="D8" s="14"/>
    </row>
    <row r="9" spans="1:6" ht="16.5" customHeight="1" x14ac:dyDescent="0.25">
      <c r="A9" s="15" t="s">
        <v>81</v>
      </c>
      <c r="B9" s="15"/>
      <c r="C9" s="15"/>
      <c r="D9" s="15"/>
    </row>
    <row r="10" spans="1:6" ht="41.25" customHeight="1" x14ac:dyDescent="0.25">
      <c r="A10" s="10" t="s">
        <v>76</v>
      </c>
      <c r="B10" s="10" t="s">
        <v>77</v>
      </c>
      <c r="C10" s="11" t="s">
        <v>78</v>
      </c>
      <c r="D10" s="10" t="s">
        <v>79</v>
      </c>
      <c r="F10" s="2"/>
    </row>
    <row r="11" spans="1:6" ht="21.75" customHeight="1" x14ac:dyDescent="0.25">
      <c r="A11" s="3" t="s">
        <v>0</v>
      </c>
      <c r="B11" s="4">
        <f>SUM(B12:B26)</f>
        <v>121031336</v>
      </c>
      <c r="C11" s="4">
        <f>SUM(C12:C26)</f>
        <v>60676872.909999996</v>
      </c>
      <c r="D11" s="4">
        <f>SUM(B11-C11)</f>
        <v>60354463.090000004</v>
      </c>
    </row>
    <row r="12" spans="1:6" x14ac:dyDescent="0.25">
      <c r="A12" s="5" t="s">
        <v>1</v>
      </c>
      <c r="B12" s="5">
        <v>79080026</v>
      </c>
      <c r="C12" s="5">
        <v>49661699.549999997</v>
      </c>
      <c r="D12" s="5">
        <f>SUM(B12-C12)</f>
        <v>29418326.450000003</v>
      </c>
    </row>
    <row r="13" spans="1:6" x14ac:dyDescent="0.25">
      <c r="A13" s="5" t="s">
        <v>2</v>
      </c>
      <c r="B13" s="5">
        <v>9524395</v>
      </c>
      <c r="C13" s="5">
        <v>447000</v>
      </c>
      <c r="D13" s="5">
        <f t="shared" ref="D13:D26" si="0">SUM(B13-C13)</f>
        <v>9077395</v>
      </c>
    </row>
    <row r="14" spans="1:6" x14ac:dyDescent="0.25">
      <c r="A14" s="5" t="s">
        <v>3</v>
      </c>
      <c r="B14" s="5">
        <v>1800461</v>
      </c>
      <c r="C14" s="5">
        <v>1164947.6000000001</v>
      </c>
      <c r="D14" s="5">
        <f t="shared" si="0"/>
        <v>635513.39999999991</v>
      </c>
    </row>
    <row r="15" spans="1:6" x14ac:dyDescent="0.25">
      <c r="A15" s="5" t="s">
        <v>4</v>
      </c>
      <c r="B15" s="5">
        <v>9188090</v>
      </c>
      <c r="C15" s="5">
        <v>0</v>
      </c>
      <c r="D15" s="5">
        <f t="shared" si="0"/>
        <v>9188090</v>
      </c>
    </row>
    <row r="16" spans="1:6" x14ac:dyDescent="0.25">
      <c r="A16" s="5" t="s">
        <v>82</v>
      </c>
      <c r="B16" s="5">
        <v>427200</v>
      </c>
      <c r="C16" s="5">
        <v>0</v>
      </c>
      <c r="D16" s="5">
        <f t="shared" si="0"/>
        <v>427200</v>
      </c>
    </row>
    <row r="17" spans="1:4" x14ac:dyDescent="0.25">
      <c r="A17" s="5" t="s">
        <v>5</v>
      </c>
      <c r="B17" s="5">
        <v>1008000</v>
      </c>
      <c r="C17" s="5">
        <v>0</v>
      </c>
      <c r="D17" s="5">
        <f t="shared" si="0"/>
        <v>1008000</v>
      </c>
    </row>
    <row r="18" spans="1:4" x14ac:dyDescent="0.25">
      <c r="A18" s="5" t="s">
        <v>6</v>
      </c>
      <c r="B18" s="5">
        <v>3100000</v>
      </c>
      <c r="C18" s="5">
        <v>0</v>
      </c>
      <c r="D18" s="5">
        <f t="shared" si="0"/>
        <v>3100000</v>
      </c>
    </row>
    <row r="19" spans="1:4" x14ac:dyDescent="0.25">
      <c r="A19" s="5" t="s">
        <v>83</v>
      </c>
      <c r="B19" s="5">
        <v>25000</v>
      </c>
      <c r="C19" s="5">
        <v>0</v>
      </c>
      <c r="D19" s="5">
        <f t="shared" si="0"/>
        <v>25000</v>
      </c>
    </row>
    <row r="20" spans="1:4" x14ac:dyDescent="0.25">
      <c r="A20" s="5" t="s">
        <v>7</v>
      </c>
      <c r="B20" s="5">
        <v>369200</v>
      </c>
      <c r="C20" s="5">
        <v>245760</v>
      </c>
      <c r="D20" s="5">
        <f t="shared" si="0"/>
        <v>123440</v>
      </c>
    </row>
    <row r="21" spans="1:4" x14ac:dyDescent="0.25">
      <c r="A21" s="5" t="s">
        <v>8</v>
      </c>
      <c r="B21" s="5">
        <v>1500</v>
      </c>
      <c r="C21" s="5">
        <v>0</v>
      </c>
      <c r="D21" s="5">
        <f t="shared" si="0"/>
        <v>1500</v>
      </c>
    </row>
    <row r="22" spans="1:4" x14ac:dyDescent="0.25">
      <c r="A22" s="5" t="s">
        <v>9</v>
      </c>
      <c r="B22" s="5">
        <v>1091200</v>
      </c>
      <c r="C22" s="5">
        <v>52320</v>
      </c>
      <c r="D22" s="5">
        <f t="shared" si="0"/>
        <v>1038880</v>
      </c>
    </row>
    <row r="23" spans="1:4" x14ac:dyDescent="0.25">
      <c r="A23" s="5" t="s">
        <v>84</v>
      </c>
      <c r="B23" s="5">
        <v>1576100</v>
      </c>
      <c r="C23" s="5">
        <v>1515614</v>
      </c>
      <c r="D23" s="5">
        <f t="shared" si="0"/>
        <v>60486</v>
      </c>
    </row>
    <row r="24" spans="1:4" x14ac:dyDescent="0.25">
      <c r="A24" s="5" t="s">
        <v>10</v>
      </c>
      <c r="B24" s="5">
        <v>6670433</v>
      </c>
      <c r="C24" s="5">
        <v>3528765.34</v>
      </c>
      <c r="D24" s="5">
        <f t="shared" si="0"/>
        <v>3141667.66</v>
      </c>
    </row>
    <row r="25" spans="1:4" x14ac:dyDescent="0.25">
      <c r="A25" s="5" t="s">
        <v>11</v>
      </c>
      <c r="B25" s="5">
        <v>6356285</v>
      </c>
      <c r="C25" s="5">
        <v>3628667.75</v>
      </c>
      <c r="D25" s="5">
        <f t="shared" si="0"/>
        <v>2727617.25</v>
      </c>
    </row>
    <row r="26" spans="1:4" x14ac:dyDescent="0.25">
      <c r="A26" s="5" t="s">
        <v>12</v>
      </c>
      <c r="B26" s="5">
        <v>813446</v>
      </c>
      <c r="C26" s="5">
        <v>432098.67</v>
      </c>
      <c r="D26" s="5">
        <f t="shared" si="0"/>
        <v>381347.33</v>
      </c>
    </row>
    <row r="27" spans="1:4" ht="18.75" customHeight="1" x14ac:dyDescent="0.25">
      <c r="A27" s="3" t="s">
        <v>13</v>
      </c>
      <c r="B27" s="4">
        <f>SUM(B28:B64)</f>
        <v>16764990</v>
      </c>
      <c r="C27" s="4">
        <f>SUM(C28:C64)</f>
        <v>4522018.6400000006</v>
      </c>
      <c r="D27" s="4">
        <f>SUM(B27-C27)</f>
        <v>12242971.359999999</v>
      </c>
    </row>
    <row r="28" spans="1:4" x14ac:dyDescent="0.25">
      <c r="A28" s="5" t="s">
        <v>14</v>
      </c>
      <c r="B28" s="5">
        <v>372000</v>
      </c>
      <c r="C28" s="5">
        <v>206717.39</v>
      </c>
      <c r="D28" s="5">
        <f>SUM(B28-C28)</f>
        <v>165282.60999999999</v>
      </c>
    </row>
    <row r="29" spans="1:4" x14ac:dyDescent="0.25">
      <c r="A29" s="5" t="s">
        <v>15</v>
      </c>
      <c r="B29" s="5">
        <v>900000</v>
      </c>
      <c r="C29" s="5">
        <v>178910.43</v>
      </c>
      <c r="D29" s="5">
        <f t="shared" ref="D29:D64" si="1">SUM(B29-C29)</f>
        <v>721089.57000000007</v>
      </c>
    </row>
    <row r="30" spans="1:4" x14ac:dyDescent="0.25">
      <c r="A30" s="5" t="s">
        <v>16</v>
      </c>
      <c r="B30" s="5">
        <v>28800</v>
      </c>
      <c r="C30" s="5">
        <v>445</v>
      </c>
      <c r="D30" s="5">
        <f t="shared" si="1"/>
        <v>28355</v>
      </c>
    </row>
    <row r="31" spans="1:4" x14ac:dyDescent="0.25">
      <c r="A31" s="5" t="s">
        <v>17</v>
      </c>
      <c r="B31" s="5">
        <v>306000</v>
      </c>
      <c r="C31" s="5">
        <v>115815.07</v>
      </c>
      <c r="D31" s="5">
        <f t="shared" si="1"/>
        <v>190184.93</v>
      </c>
    </row>
    <row r="32" spans="1:4" x14ac:dyDescent="0.25">
      <c r="A32" s="5" t="s">
        <v>18</v>
      </c>
      <c r="B32" s="5">
        <v>1815000</v>
      </c>
      <c r="C32" s="5">
        <v>932817.75</v>
      </c>
      <c r="D32" s="5">
        <f t="shared" si="1"/>
        <v>882182.25</v>
      </c>
    </row>
    <row r="33" spans="1:4" x14ac:dyDescent="0.25">
      <c r="A33" s="5" t="s">
        <v>19</v>
      </c>
      <c r="B33" s="5">
        <v>29040</v>
      </c>
      <c r="C33" s="5">
        <v>21360</v>
      </c>
      <c r="D33" s="5">
        <f t="shared" si="1"/>
        <v>7680</v>
      </c>
    </row>
    <row r="34" spans="1:4" x14ac:dyDescent="0.25">
      <c r="A34" s="5" t="s">
        <v>20</v>
      </c>
      <c r="B34" s="5">
        <v>39000</v>
      </c>
      <c r="C34" s="5">
        <v>0</v>
      </c>
      <c r="D34" s="5">
        <f t="shared" si="1"/>
        <v>39000</v>
      </c>
    </row>
    <row r="35" spans="1:4" x14ac:dyDescent="0.25">
      <c r="A35" s="5" t="s">
        <v>85</v>
      </c>
      <c r="B35" s="5">
        <v>540000</v>
      </c>
      <c r="C35" s="5">
        <v>6531.4</v>
      </c>
      <c r="D35" s="5">
        <f t="shared" si="1"/>
        <v>533468.6</v>
      </c>
    </row>
    <row r="36" spans="1:4" x14ac:dyDescent="0.25">
      <c r="A36" s="5" t="s">
        <v>21</v>
      </c>
      <c r="B36" s="5">
        <v>400000</v>
      </c>
      <c r="C36" s="5">
        <v>5867.6</v>
      </c>
      <c r="D36" s="5">
        <f t="shared" si="1"/>
        <v>394132.4</v>
      </c>
    </row>
    <row r="37" spans="1:4" x14ac:dyDescent="0.25">
      <c r="A37" s="5" t="s">
        <v>22</v>
      </c>
      <c r="B37" s="5">
        <v>3699350</v>
      </c>
      <c r="C37" s="5">
        <v>844400</v>
      </c>
      <c r="D37" s="5">
        <f t="shared" si="1"/>
        <v>2854950</v>
      </c>
    </row>
    <row r="38" spans="1:4" x14ac:dyDescent="0.25">
      <c r="A38" s="5" t="s">
        <v>23</v>
      </c>
      <c r="B38" s="5">
        <v>1300000</v>
      </c>
      <c r="C38" s="5">
        <v>378776.74</v>
      </c>
      <c r="D38" s="5">
        <f t="shared" si="1"/>
        <v>921223.26</v>
      </c>
    </row>
    <row r="39" spans="1:4" x14ac:dyDescent="0.25">
      <c r="A39" s="5" t="s">
        <v>24</v>
      </c>
      <c r="B39" s="5">
        <v>575000</v>
      </c>
      <c r="C39" s="5">
        <v>211546.5</v>
      </c>
      <c r="D39" s="5">
        <f t="shared" si="1"/>
        <v>363453.5</v>
      </c>
    </row>
    <row r="40" spans="1:4" x14ac:dyDescent="0.25">
      <c r="A40" s="5" t="s">
        <v>25</v>
      </c>
      <c r="B40" s="5">
        <v>78000</v>
      </c>
      <c r="C40" s="5">
        <v>11259</v>
      </c>
      <c r="D40" s="5">
        <f t="shared" si="1"/>
        <v>66741</v>
      </c>
    </row>
    <row r="41" spans="1:4" x14ac:dyDescent="0.25">
      <c r="A41" s="5" t="s">
        <v>26</v>
      </c>
      <c r="B41" s="5">
        <v>531800</v>
      </c>
      <c r="C41" s="5">
        <v>118000</v>
      </c>
      <c r="D41" s="5">
        <f t="shared" si="1"/>
        <v>413800</v>
      </c>
    </row>
    <row r="42" spans="1:4" x14ac:dyDescent="0.25">
      <c r="A42" s="6" t="s">
        <v>27</v>
      </c>
      <c r="B42" s="5">
        <v>310000</v>
      </c>
      <c r="C42" s="5">
        <v>42000</v>
      </c>
      <c r="D42" s="5">
        <f t="shared" si="1"/>
        <v>268000</v>
      </c>
    </row>
    <row r="43" spans="1:4" x14ac:dyDescent="0.25">
      <c r="A43" s="6" t="s">
        <v>86</v>
      </c>
      <c r="B43" s="5">
        <v>200000</v>
      </c>
      <c r="C43" s="5">
        <v>3712.2</v>
      </c>
      <c r="D43" s="5">
        <f t="shared" si="1"/>
        <v>196287.8</v>
      </c>
    </row>
    <row r="44" spans="1:4" x14ac:dyDescent="0.25">
      <c r="A44" s="5" t="s">
        <v>28</v>
      </c>
      <c r="B44" s="5">
        <v>583000</v>
      </c>
      <c r="C44" s="5">
        <v>460133.45</v>
      </c>
      <c r="D44" s="5">
        <f t="shared" si="1"/>
        <v>122866.54999999999</v>
      </c>
    </row>
    <row r="45" spans="1:4" x14ac:dyDescent="0.25">
      <c r="A45" s="5" t="s">
        <v>29</v>
      </c>
      <c r="B45" s="5">
        <v>40000</v>
      </c>
      <c r="C45" s="5">
        <v>7392</v>
      </c>
      <c r="D45" s="5">
        <f t="shared" si="1"/>
        <v>32608</v>
      </c>
    </row>
    <row r="46" spans="1:4" x14ac:dyDescent="0.25">
      <c r="A46" s="5" t="s">
        <v>87</v>
      </c>
      <c r="B46" s="5">
        <v>15000</v>
      </c>
      <c r="C46" s="5">
        <v>0</v>
      </c>
      <c r="D46" s="5">
        <f t="shared" si="1"/>
        <v>15000</v>
      </c>
    </row>
    <row r="47" spans="1:4" x14ac:dyDescent="0.25">
      <c r="A47" s="5" t="s">
        <v>88</v>
      </c>
      <c r="B47" s="5">
        <v>10000</v>
      </c>
      <c r="C47" s="5">
        <v>900</v>
      </c>
      <c r="D47" s="5">
        <f t="shared" si="1"/>
        <v>9100</v>
      </c>
    </row>
    <row r="48" spans="1:4" x14ac:dyDescent="0.25">
      <c r="A48" s="5" t="s">
        <v>30</v>
      </c>
      <c r="B48" s="5">
        <v>15000</v>
      </c>
      <c r="C48" s="5">
        <v>0</v>
      </c>
      <c r="D48" s="5">
        <f t="shared" si="1"/>
        <v>15000</v>
      </c>
    </row>
    <row r="49" spans="1:4" x14ac:dyDescent="0.25">
      <c r="A49" s="5" t="s">
        <v>89</v>
      </c>
      <c r="B49" s="5">
        <v>20000</v>
      </c>
      <c r="C49" s="5">
        <v>0</v>
      </c>
      <c r="D49" s="5">
        <f t="shared" si="1"/>
        <v>20000</v>
      </c>
    </row>
    <row r="50" spans="1:4" x14ac:dyDescent="0.25">
      <c r="A50" s="5" t="s">
        <v>31</v>
      </c>
      <c r="B50" s="5">
        <v>85000</v>
      </c>
      <c r="C50" s="5">
        <v>33487</v>
      </c>
      <c r="D50" s="5">
        <f t="shared" si="1"/>
        <v>51513</v>
      </c>
    </row>
    <row r="51" spans="1:4" x14ac:dyDescent="0.25">
      <c r="A51" s="5" t="s">
        <v>32</v>
      </c>
      <c r="B51" s="5">
        <v>1860000</v>
      </c>
      <c r="C51" s="5">
        <v>814028.61</v>
      </c>
      <c r="D51" s="5">
        <f t="shared" si="1"/>
        <v>1045971.39</v>
      </c>
    </row>
    <row r="52" spans="1:4" x14ac:dyDescent="0.25">
      <c r="A52" s="7" t="s">
        <v>90</v>
      </c>
      <c r="B52" s="5">
        <v>23000</v>
      </c>
      <c r="C52" s="5">
        <v>4036.59</v>
      </c>
      <c r="D52" s="5">
        <f t="shared" si="1"/>
        <v>18963.41</v>
      </c>
    </row>
    <row r="53" spans="1:4" x14ac:dyDescent="0.25">
      <c r="A53" s="7" t="s">
        <v>33</v>
      </c>
      <c r="B53" s="5">
        <v>75000</v>
      </c>
      <c r="C53" s="5">
        <v>8608</v>
      </c>
      <c r="D53" s="5">
        <f t="shared" si="1"/>
        <v>66392</v>
      </c>
    </row>
    <row r="54" spans="1:4" x14ac:dyDescent="0.25">
      <c r="A54" s="7" t="s">
        <v>34</v>
      </c>
      <c r="B54" s="5">
        <v>165000</v>
      </c>
      <c r="C54" s="5">
        <v>74598</v>
      </c>
      <c r="D54" s="5">
        <f t="shared" si="1"/>
        <v>90402</v>
      </c>
    </row>
    <row r="55" spans="1:4" x14ac:dyDescent="0.25">
      <c r="A55" s="5" t="s">
        <v>91</v>
      </c>
      <c r="B55" s="5">
        <v>500000</v>
      </c>
      <c r="C55" s="5">
        <v>7006</v>
      </c>
      <c r="D55" s="5">
        <f t="shared" si="1"/>
        <v>492994</v>
      </c>
    </row>
    <row r="56" spans="1:4" x14ac:dyDescent="0.25">
      <c r="A56" s="5" t="s">
        <v>35</v>
      </c>
      <c r="B56" s="5">
        <v>1000000</v>
      </c>
      <c r="C56" s="5">
        <v>0</v>
      </c>
      <c r="D56" s="5">
        <f t="shared" si="1"/>
        <v>1000000</v>
      </c>
    </row>
    <row r="57" spans="1:4" x14ac:dyDescent="0.25">
      <c r="A57" s="5" t="s">
        <v>92</v>
      </c>
      <c r="B57" s="5">
        <v>500000</v>
      </c>
      <c r="C57" s="5">
        <v>0</v>
      </c>
      <c r="D57" s="5">
        <f t="shared" si="1"/>
        <v>500000</v>
      </c>
    </row>
    <row r="58" spans="1:4" x14ac:dyDescent="0.25">
      <c r="A58" s="5" t="s">
        <v>36</v>
      </c>
      <c r="B58" s="5">
        <v>155000</v>
      </c>
      <c r="C58" s="5">
        <v>10880</v>
      </c>
      <c r="D58" s="5">
        <f t="shared" si="1"/>
        <v>144120</v>
      </c>
    </row>
    <row r="59" spans="1:4" x14ac:dyDescent="0.25">
      <c r="A59" s="5" t="s">
        <v>37</v>
      </c>
      <c r="B59" s="5">
        <v>300000</v>
      </c>
      <c r="C59" s="5">
        <v>0</v>
      </c>
      <c r="D59" s="5">
        <f t="shared" si="1"/>
        <v>300000</v>
      </c>
    </row>
    <row r="60" spans="1:4" x14ac:dyDescent="0.25">
      <c r="A60" s="5" t="s">
        <v>93</v>
      </c>
      <c r="B60" s="5">
        <v>50000</v>
      </c>
      <c r="C60" s="5">
        <v>0</v>
      </c>
      <c r="D60" s="5">
        <f t="shared" si="1"/>
        <v>50000</v>
      </c>
    </row>
    <row r="61" spans="1:4" x14ac:dyDescent="0.25">
      <c r="A61" s="5" t="s">
        <v>38</v>
      </c>
      <c r="B61" s="5">
        <v>100000</v>
      </c>
      <c r="C61" s="5">
        <v>1739.8</v>
      </c>
      <c r="D61" s="5">
        <f t="shared" si="1"/>
        <v>98260.2</v>
      </c>
    </row>
    <row r="62" spans="1:4" x14ac:dyDescent="0.25">
      <c r="A62" s="5" t="s">
        <v>39</v>
      </c>
      <c r="B62" s="5">
        <v>105000</v>
      </c>
      <c r="C62" s="5">
        <v>11450.11</v>
      </c>
      <c r="D62" s="5">
        <f t="shared" si="1"/>
        <v>93549.89</v>
      </c>
    </row>
    <row r="63" spans="1:4" x14ac:dyDescent="0.25">
      <c r="A63" s="5" t="s">
        <v>40</v>
      </c>
      <c r="B63" s="5">
        <v>5000</v>
      </c>
      <c r="C63" s="5">
        <v>0</v>
      </c>
      <c r="D63" s="5">
        <f t="shared" si="1"/>
        <v>5000</v>
      </c>
    </row>
    <row r="64" spans="1:4" x14ac:dyDescent="0.25">
      <c r="A64" s="5" t="s">
        <v>94</v>
      </c>
      <c r="B64" s="5">
        <v>35000</v>
      </c>
      <c r="C64" s="5">
        <v>9600</v>
      </c>
      <c r="D64" s="5">
        <f t="shared" si="1"/>
        <v>25400</v>
      </c>
    </row>
    <row r="65" spans="1:4" ht="18" customHeight="1" x14ac:dyDescent="0.25">
      <c r="A65" s="3" t="s">
        <v>41</v>
      </c>
      <c r="B65" s="4">
        <f>SUM(B66:B95)</f>
        <v>22821540</v>
      </c>
      <c r="C65" s="4">
        <f>SUM(C66:C95)</f>
        <v>4004287.9</v>
      </c>
      <c r="D65" s="4">
        <f>SUM(B65-C65)</f>
        <v>18817252.100000001</v>
      </c>
    </row>
    <row r="66" spans="1:4" x14ac:dyDescent="0.25">
      <c r="A66" s="5" t="s">
        <v>42</v>
      </c>
      <c r="B66" s="5">
        <v>2950000</v>
      </c>
      <c r="C66" s="5">
        <v>1610215.04</v>
      </c>
      <c r="D66" s="5">
        <f>SUM(B66-C66)</f>
        <v>1339784.96</v>
      </c>
    </row>
    <row r="67" spans="1:4" x14ac:dyDescent="0.25">
      <c r="A67" s="5" t="s">
        <v>43</v>
      </c>
      <c r="B67" s="5">
        <v>575000</v>
      </c>
      <c r="C67" s="5">
        <v>315835</v>
      </c>
      <c r="D67" s="5">
        <f t="shared" ref="D67:D95" si="2">SUM(B67-C67)</f>
        <v>259165</v>
      </c>
    </row>
    <row r="68" spans="1:4" x14ac:dyDescent="0.25">
      <c r="A68" s="5" t="s">
        <v>44</v>
      </c>
      <c r="B68" s="5">
        <v>5000</v>
      </c>
      <c r="C68" s="5">
        <v>1031.98</v>
      </c>
      <c r="D68" s="5">
        <f t="shared" si="2"/>
        <v>3968.02</v>
      </c>
    </row>
    <row r="69" spans="1:4" x14ac:dyDescent="0.25">
      <c r="A69" s="5" t="s">
        <v>95</v>
      </c>
      <c r="B69" s="5">
        <v>5000</v>
      </c>
      <c r="C69" s="5">
        <v>60</v>
      </c>
      <c r="D69" s="5">
        <f t="shared" si="2"/>
        <v>4940</v>
      </c>
    </row>
    <row r="70" spans="1:4" x14ac:dyDescent="0.25">
      <c r="A70" s="5" t="s">
        <v>45</v>
      </c>
      <c r="B70" s="5">
        <v>70000</v>
      </c>
      <c r="C70" s="5">
        <v>36920.910000000003</v>
      </c>
      <c r="D70" s="5">
        <f t="shared" si="2"/>
        <v>33079.089999999997</v>
      </c>
    </row>
    <row r="71" spans="1:4" x14ac:dyDescent="0.25">
      <c r="A71" s="5" t="s">
        <v>46</v>
      </c>
      <c r="B71" s="5">
        <v>25000</v>
      </c>
      <c r="C71" s="5">
        <v>0</v>
      </c>
      <c r="D71" s="5">
        <f t="shared" si="2"/>
        <v>25000</v>
      </c>
    </row>
    <row r="72" spans="1:4" x14ac:dyDescent="0.25">
      <c r="A72" s="5" t="s">
        <v>96</v>
      </c>
      <c r="B72" s="5">
        <v>75000</v>
      </c>
      <c r="C72" s="5">
        <v>2433.16</v>
      </c>
      <c r="D72" s="5">
        <f t="shared" si="2"/>
        <v>72566.84</v>
      </c>
    </row>
    <row r="73" spans="1:4" x14ac:dyDescent="0.25">
      <c r="A73" s="5" t="s">
        <v>47</v>
      </c>
      <c r="B73" s="5">
        <v>190000</v>
      </c>
      <c r="C73" s="5">
        <v>50000</v>
      </c>
      <c r="D73" s="5">
        <f t="shared" si="2"/>
        <v>140000</v>
      </c>
    </row>
    <row r="74" spans="1:4" x14ac:dyDescent="0.25">
      <c r="A74" s="5" t="s">
        <v>48</v>
      </c>
      <c r="B74" s="5">
        <v>175000</v>
      </c>
      <c r="C74" s="5">
        <v>85596.26</v>
      </c>
      <c r="D74" s="5">
        <f t="shared" si="2"/>
        <v>89403.74</v>
      </c>
    </row>
    <row r="75" spans="1:4" x14ac:dyDescent="0.25">
      <c r="A75" s="5" t="s">
        <v>49</v>
      </c>
      <c r="B75" s="5">
        <v>60000</v>
      </c>
      <c r="C75" s="5">
        <v>15391.75</v>
      </c>
      <c r="D75" s="5">
        <f t="shared" si="2"/>
        <v>44608.25</v>
      </c>
    </row>
    <row r="76" spans="1:4" x14ac:dyDescent="0.25">
      <c r="A76" s="7" t="s">
        <v>50</v>
      </c>
      <c r="B76" s="5">
        <v>25000</v>
      </c>
      <c r="C76" s="5">
        <v>4940</v>
      </c>
      <c r="D76" s="5">
        <f t="shared" si="2"/>
        <v>20060</v>
      </c>
    </row>
    <row r="77" spans="1:4" x14ac:dyDescent="0.25">
      <c r="A77" s="5" t="s">
        <v>51</v>
      </c>
      <c r="B77" s="5">
        <v>650000</v>
      </c>
      <c r="C77" s="5">
        <v>90260.89</v>
      </c>
      <c r="D77" s="5">
        <f t="shared" si="2"/>
        <v>559739.11</v>
      </c>
    </row>
    <row r="78" spans="1:4" x14ac:dyDescent="0.25">
      <c r="A78" s="5" t="s">
        <v>97</v>
      </c>
      <c r="B78" s="5">
        <v>10000</v>
      </c>
      <c r="C78" s="5">
        <v>3000</v>
      </c>
      <c r="D78" s="5">
        <f t="shared" si="2"/>
        <v>7000</v>
      </c>
    </row>
    <row r="79" spans="1:4" x14ac:dyDescent="0.25">
      <c r="A79" s="5" t="s">
        <v>98</v>
      </c>
      <c r="B79" s="5">
        <v>50000</v>
      </c>
      <c r="C79" s="5">
        <v>23393.52</v>
      </c>
      <c r="D79" s="5">
        <f t="shared" si="2"/>
        <v>26606.48</v>
      </c>
    </row>
    <row r="80" spans="1:4" x14ac:dyDescent="0.25">
      <c r="A80" s="5" t="s">
        <v>52</v>
      </c>
      <c r="B80" s="5">
        <v>20000</v>
      </c>
      <c r="C80" s="5">
        <v>1339</v>
      </c>
      <c r="D80" s="5">
        <f t="shared" si="2"/>
        <v>18661</v>
      </c>
    </row>
    <row r="81" spans="1:4" x14ac:dyDescent="0.25">
      <c r="A81" s="5" t="s">
        <v>53</v>
      </c>
      <c r="B81" s="5">
        <v>8000</v>
      </c>
      <c r="C81" s="5">
        <v>4053.39</v>
      </c>
      <c r="D81" s="5">
        <f t="shared" si="2"/>
        <v>3946.61</v>
      </c>
    </row>
    <row r="82" spans="1:4" x14ac:dyDescent="0.25">
      <c r="A82" s="5" t="s">
        <v>54</v>
      </c>
      <c r="B82" s="5">
        <v>190000</v>
      </c>
      <c r="C82" s="5">
        <v>7391.01</v>
      </c>
      <c r="D82" s="5">
        <f t="shared" si="2"/>
        <v>182608.99</v>
      </c>
    </row>
    <row r="83" spans="1:4" x14ac:dyDescent="0.25">
      <c r="A83" s="5" t="s">
        <v>55</v>
      </c>
      <c r="B83" s="5">
        <v>45000</v>
      </c>
      <c r="C83" s="5">
        <v>540</v>
      </c>
      <c r="D83" s="5">
        <f t="shared" si="2"/>
        <v>44460</v>
      </c>
    </row>
    <row r="84" spans="1:4" x14ac:dyDescent="0.25">
      <c r="A84" s="5" t="s">
        <v>56</v>
      </c>
      <c r="B84" s="5">
        <v>2400000</v>
      </c>
      <c r="C84" s="5">
        <v>1240800</v>
      </c>
      <c r="D84" s="5">
        <f t="shared" si="2"/>
        <v>1159200</v>
      </c>
    </row>
    <row r="85" spans="1:4" x14ac:dyDescent="0.25">
      <c r="A85" s="5" t="s">
        <v>57</v>
      </c>
      <c r="B85" s="5">
        <v>55000</v>
      </c>
      <c r="C85" s="5">
        <v>106.2</v>
      </c>
      <c r="D85" s="5">
        <f t="shared" si="2"/>
        <v>54893.8</v>
      </c>
    </row>
    <row r="86" spans="1:4" x14ac:dyDescent="0.25">
      <c r="A86" s="5" t="s">
        <v>58</v>
      </c>
      <c r="B86" s="5">
        <v>5000</v>
      </c>
      <c r="C86" s="5">
        <v>318</v>
      </c>
      <c r="D86" s="5">
        <f t="shared" si="2"/>
        <v>4682</v>
      </c>
    </row>
    <row r="87" spans="1:4" x14ac:dyDescent="0.25">
      <c r="A87" s="5" t="s">
        <v>99</v>
      </c>
      <c r="B87" s="5">
        <v>10000</v>
      </c>
      <c r="C87" s="5">
        <v>0</v>
      </c>
      <c r="D87" s="5">
        <f t="shared" si="2"/>
        <v>10000</v>
      </c>
    </row>
    <row r="88" spans="1:4" x14ac:dyDescent="0.25">
      <c r="A88" s="5" t="s">
        <v>59</v>
      </c>
      <c r="B88" s="5">
        <v>25000</v>
      </c>
      <c r="C88" s="5">
        <v>3079</v>
      </c>
      <c r="D88" s="5">
        <f t="shared" si="2"/>
        <v>21921</v>
      </c>
    </row>
    <row r="89" spans="1:4" x14ac:dyDescent="0.25">
      <c r="A89" s="5" t="s">
        <v>60</v>
      </c>
      <c r="B89" s="5">
        <v>30000</v>
      </c>
      <c r="C89" s="5">
        <v>477.6</v>
      </c>
      <c r="D89" s="5">
        <f t="shared" si="2"/>
        <v>29522.400000000001</v>
      </c>
    </row>
    <row r="90" spans="1:4" x14ac:dyDescent="0.25">
      <c r="A90" s="5" t="s">
        <v>61</v>
      </c>
      <c r="B90" s="5">
        <v>130000</v>
      </c>
      <c r="C90" s="5">
        <v>20556.689999999999</v>
      </c>
      <c r="D90" s="5">
        <f t="shared" si="2"/>
        <v>109443.31</v>
      </c>
    </row>
    <row r="91" spans="1:4" x14ac:dyDescent="0.25">
      <c r="A91" s="5" t="s">
        <v>62</v>
      </c>
      <c r="B91" s="5">
        <v>880000</v>
      </c>
      <c r="C91" s="5">
        <v>346633.56</v>
      </c>
      <c r="D91" s="5">
        <f t="shared" si="2"/>
        <v>533366.43999999994</v>
      </c>
    </row>
    <row r="92" spans="1:4" x14ac:dyDescent="0.25">
      <c r="A92" s="5" t="s">
        <v>63</v>
      </c>
      <c r="B92" s="5">
        <v>13537501</v>
      </c>
      <c r="C92" s="5">
        <v>0</v>
      </c>
      <c r="D92" s="5">
        <f t="shared" si="2"/>
        <v>13537501</v>
      </c>
    </row>
    <row r="93" spans="1:4" x14ac:dyDescent="0.25">
      <c r="A93" s="5" t="s">
        <v>64</v>
      </c>
      <c r="B93" s="5">
        <v>101039</v>
      </c>
      <c r="C93" s="5">
        <v>5432.6</v>
      </c>
      <c r="D93" s="5">
        <f t="shared" si="2"/>
        <v>95606.399999999994</v>
      </c>
    </row>
    <row r="94" spans="1:4" x14ac:dyDescent="0.25">
      <c r="A94" s="5" t="s">
        <v>65</v>
      </c>
      <c r="B94" s="5">
        <v>220000</v>
      </c>
      <c r="C94" s="5">
        <v>83861.570000000007</v>
      </c>
      <c r="D94" s="5">
        <f t="shared" si="2"/>
        <v>136138.43</v>
      </c>
    </row>
    <row r="95" spans="1:4" x14ac:dyDescent="0.25">
      <c r="A95" s="5" t="s">
        <v>66</v>
      </c>
      <c r="B95" s="5">
        <v>300000</v>
      </c>
      <c r="C95" s="5">
        <v>50620.77</v>
      </c>
      <c r="D95" s="5">
        <f t="shared" si="2"/>
        <v>249379.23</v>
      </c>
    </row>
    <row r="96" spans="1:4" ht="15" customHeight="1" x14ac:dyDescent="0.25">
      <c r="A96" s="3" t="s">
        <v>100</v>
      </c>
      <c r="B96" s="4">
        <f>SUM(B97:B97)</f>
        <v>280000</v>
      </c>
      <c r="C96" s="4">
        <f>SUM(C97:C97)</f>
        <v>113962.5</v>
      </c>
      <c r="D96" s="4">
        <f>SUM(B96-C96)</f>
        <v>166037.5</v>
      </c>
    </row>
    <row r="97" spans="1:4" x14ac:dyDescent="0.25">
      <c r="A97" s="5" t="s">
        <v>101</v>
      </c>
      <c r="B97" s="5">
        <v>280000</v>
      </c>
      <c r="C97" s="5">
        <v>113962.5</v>
      </c>
      <c r="D97" s="5">
        <f>SUM(B97-C97)</f>
        <v>166037.5</v>
      </c>
    </row>
    <row r="98" spans="1:4" ht="15" customHeight="1" x14ac:dyDescent="0.25">
      <c r="A98" s="3" t="s">
        <v>67</v>
      </c>
      <c r="B98" s="4">
        <f>SUM(B99:B114)</f>
        <v>43246000</v>
      </c>
      <c r="C98" s="4">
        <f>SUM(C99:C114)</f>
        <v>11305672.020000001</v>
      </c>
      <c r="D98" s="4">
        <f>SUM(B98-C98)</f>
        <v>31940327.979999997</v>
      </c>
    </row>
    <row r="99" spans="1:4" x14ac:dyDescent="0.25">
      <c r="A99" s="5" t="s">
        <v>68</v>
      </c>
      <c r="B99" s="5">
        <v>750000</v>
      </c>
      <c r="C99" s="5">
        <v>457988.53</v>
      </c>
      <c r="D99" s="5">
        <f>SUM(B99-C99)</f>
        <v>292011.46999999997</v>
      </c>
    </row>
    <row r="100" spans="1:4" x14ac:dyDescent="0.25">
      <c r="A100" s="5" t="s">
        <v>69</v>
      </c>
      <c r="B100" s="5">
        <v>751000</v>
      </c>
      <c r="C100" s="5">
        <v>211811.28</v>
      </c>
      <c r="D100" s="5">
        <f t="shared" ref="D100:D114" si="3">SUM(B100-C100)</f>
        <v>539188.72</v>
      </c>
    </row>
    <row r="101" spans="1:4" x14ac:dyDescent="0.25">
      <c r="A101" s="5" t="s">
        <v>70</v>
      </c>
      <c r="B101" s="5">
        <v>250000</v>
      </c>
      <c r="C101" s="5">
        <v>85800</v>
      </c>
      <c r="D101" s="5">
        <f t="shared" si="3"/>
        <v>164200</v>
      </c>
    </row>
    <row r="102" spans="1:4" x14ac:dyDescent="0.25">
      <c r="A102" s="5" t="s">
        <v>102</v>
      </c>
      <c r="B102" s="5">
        <v>225000</v>
      </c>
      <c r="C102" s="5">
        <v>14000</v>
      </c>
      <c r="D102" s="5">
        <f t="shared" si="3"/>
        <v>211000</v>
      </c>
    </row>
    <row r="103" spans="1:4" x14ac:dyDescent="0.25">
      <c r="A103" s="5" t="s">
        <v>103</v>
      </c>
      <c r="B103" s="5">
        <v>50000</v>
      </c>
      <c r="C103" s="5">
        <v>0</v>
      </c>
      <c r="D103" s="5">
        <f t="shared" si="3"/>
        <v>50000</v>
      </c>
    </row>
    <row r="104" spans="1:4" x14ac:dyDescent="0.25">
      <c r="A104" s="5" t="s">
        <v>104</v>
      </c>
      <c r="B104" s="5">
        <v>25000</v>
      </c>
      <c r="C104" s="5">
        <v>0</v>
      </c>
      <c r="D104" s="5">
        <f t="shared" si="3"/>
        <v>25000</v>
      </c>
    </row>
    <row r="105" spans="1:4" x14ac:dyDescent="0.25">
      <c r="A105" s="5" t="s">
        <v>105</v>
      </c>
      <c r="B105" s="5">
        <v>25000</v>
      </c>
      <c r="C105" s="5">
        <v>0</v>
      </c>
      <c r="D105" s="5">
        <f t="shared" si="3"/>
        <v>25000</v>
      </c>
    </row>
    <row r="106" spans="1:4" x14ac:dyDescent="0.25">
      <c r="A106" s="5" t="s">
        <v>71</v>
      </c>
      <c r="B106" s="5">
        <v>1425000</v>
      </c>
      <c r="C106" s="5">
        <v>0</v>
      </c>
      <c r="D106" s="5">
        <f t="shared" si="3"/>
        <v>1425000</v>
      </c>
    </row>
    <row r="107" spans="1:4" x14ac:dyDescent="0.25">
      <c r="A107" s="5" t="s">
        <v>106</v>
      </c>
      <c r="B107" s="5">
        <v>5000000</v>
      </c>
      <c r="C107" s="5">
        <v>0</v>
      </c>
      <c r="D107" s="5">
        <f t="shared" si="3"/>
        <v>5000000</v>
      </c>
    </row>
    <row r="108" spans="1:4" x14ac:dyDescent="0.25">
      <c r="A108" s="5" t="s">
        <v>107</v>
      </c>
      <c r="B108" s="5">
        <v>430500</v>
      </c>
      <c r="C108" s="5">
        <v>0</v>
      </c>
      <c r="D108" s="5">
        <f t="shared" si="3"/>
        <v>430500</v>
      </c>
    </row>
    <row r="109" spans="1:4" x14ac:dyDescent="0.25">
      <c r="A109" s="5" t="s">
        <v>108</v>
      </c>
      <c r="B109" s="5">
        <v>1550000</v>
      </c>
      <c r="C109" s="5">
        <v>1439744</v>
      </c>
      <c r="D109" s="5">
        <f t="shared" si="3"/>
        <v>110256</v>
      </c>
    </row>
    <row r="110" spans="1:4" x14ac:dyDescent="0.25">
      <c r="A110" s="5" t="s">
        <v>109</v>
      </c>
      <c r="B110" s="5">
        <v>150000</v>
      </c>
      <c r="C110" s="5">
        <v>0</v>
      </c>
      <c r="D110" s="5">
        <f t="shared" si="3"/>
        <v>150000</v>
      </c>
    </row>
    <row r="111" spans="1:4" x14ac:dyDescent="0.25">
      <c r="A111" s="5" t="s">
        <v>110</v>
      </c>
      <c r="B111" s="5">
        <v>12000000</v>
      </c>
      <c r="C111" s="5">
        <v>8225000</v>
      </c>
      <c r="D111" s="5">
        <f t="shared" si="3"/>
        <v>3775000</v>
      </c>
    </row>
    <row r="112" spans="1:4" x14ac:dyDescent="0.25">
      <c r="A112" s="5" t="s">
        <v>111</v>
      </c>
      <c r="B112" s="5">
        <v>18544500</v>
      </c>
      <c r="C112" s="5">
        <v>0</v>
      </c>
      <c r="D112" s="5">
        <f t="shared" si="3"/>
        <v>18544500</v>
      </c>
    </row>
    <row r="113" spans="1:6" x14ac:dyDescent="0.25">
      <c r="A113" s="5" t="s">
        <v>72</v>
      </c>
      <c r="B113" s="5">
        <v>300000</v>
      </c>
      <c r="C113" s="5">
        <v>37328.21</v>
      </c>
      <c r="D113" s="5">
        <f t="shared" si="3"/>
        <v>262671.78999999998</v>
      </c>
    </row>
    <row r="114" spans="1:6" x14ac:dyDescent="0.25">
      <c r="A114" s="5" t="s">
        <v>114</v>
      </c>
      <c r="B114" s="5">
        <v>1770000</v>
      </c>
      <c r="C114" s="5">
        <v>834000</v>
      </c>
      <c r="D114" s="5">
        <f t="shared" si="3"/>
        <v>936000</v>
      </c>
    </row>
    <row r="115" spans="1:6" ht="24" customHeight="1" x14ac:dyDescent="0.25">
      <c r="A115" s="12" t="s">
        <v>112</v>
      </c>
      <c r="B115" s="13">
        <f>+B11+B27+B65+B96+B98</f>
        <v>204143866</v>
      </c>
      <c r="C115" s="13">
        <f>+C11+C27+C65+C96+C98</f>
        <v>80622813.969999999</v>
      </c>
      <c r="D115" s="13">
        <f>+D11+D27+D65+D96+D98</f>
        <v>123521052.03</v>
      </c>
      <c r="F115" s="8"/>
    </row>
    <row r="116" spans="1:6" x14ac:dyDescent="0.25">
      <c r="B116" s="8"/>
      <c r="C116" s="8"/>
    </row>
    <row r="117" spans="1:6" x14ac:dyDescent="0.25">
      <c r="A117" s="1" t="s">
        <v>113</v>
      </c>
    </row>
  </sheetData>
  <mergeCells count="5">
    <mergeCell ref="A8:D8"/>
    <mergeCell ref="A9:D9"/>
    <mergeCell ref="A4:D4"/>
    <mergeCell ref="A5:D5"/>
    <mergeCell ref="A6:D6"/>
  </mergeCells>
  <printOptions horizontalCentered="1"/>
  <pageMargins left="0.70866141732283472" right="0.70866141732283472" top="0.55118110236220474" bottom="0.74803149606299213" header="0.31496062992125984" footer="0.31496062992125984"/>
  <pageSetup scale="81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3171825</xdr:colOff>
                <xdr:row>0</xdr:row>
                <xdr:rowOff>66675</xdr:rowOff>
              </from>
              <to>
                <xdr:col>0</xdr:col>
                <xdr:colOff>3895725</xdr:colOff>
                <xdr:row>3</xdr:row>
                <xdr:rowOff>28575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TOTALES 2016</vt:lpstr>
      <vt:lpstr>'EGRESOS TOTALES 2016'!Área_de_impresión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TIC-Juan</cp:lastModifiedBy>
  <cp:lastPrinted>2017-09-06T13:14:00Z</cp:lastPrinted>
  <dcterms:created xsi:type="dcterms:W3CDTF">2017-09-01T20:05:09Z</dcterms:created>
  <dcterms:modified xsi:type="dcterms:W3CDTF">2017-09-08T17:08:58Z</dcterms:modified>
</cp:coreProperties>
</file>